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fileSharing readOnlyRecommended="1"/>
  <workbookPr/>
  <mc:AlternateContent xmlns:mc="http://schemas.openxmlformats.org/markup-compatibility/2006">
    <mc:Choice Requires="x15">
      <x15ac:absPath xmlns:x15ac="http://schemas.microsoft.com/office/spreadsheetml/2010/11/ac" url="D:\DATA\Usuarios\DOC COM\Clientes\Mercadona\1- PRECIOS MERCADONA\Precios mercadona 2025\"/>
    </mc:Choice>
  </mc:AlternateContent>
  <xr:revisionPtr revIDLastSave="0" documentId="13_ncr:1_{E15BBBD0-5066-4C11-BFB4-BE1A2E1B94A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to. preventivo (mod. inter)" sheetId="7" r:id="rId1"/>
    <sheet name="Actuac. (mod. cliente) " sheetId="5" r:id="rId2"/>
    <sheet name="Mto. Reactivo (mod. cliente)" sheetId="6" r:id="rId3"/>
  </sheets>
  <definedNames>
    <definedName name="_xlnm.Print_Area" localSheetId="0">'Mto. preventivo (mod. inter)'!$A$1:$H$218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18" i="7" l="1"/>
  <c r="H217" i="7"/>
  <c r="H216" i="7"/>
  <c r="H212" i="7"/>
  <c r="H211" i="7"/>
  <c r="H210" i="7"/>
  <c r="H206" i="7"/>
  <c r="H205" i="7"/>
  <c r="H204" i="7"/>
  <c r="H200" i="7"/>
  <c r="H196" i="7"/>
  <c r="H195" i="7"/>
  <c r="H194" i="7"/>
  <c r="H193" i="7"/>
  <c r="H192" i="7"/>
  <c r="H191" i="7"/>
  <c r="H187" i="7"/>
  <c r="H186" i="7"/>
  <c r="H185" i="7"/>
  <c r="H184" i="7"/>
  <c r="H179" i="7"/>
  <c r="H178" i="7"/>
  <c r="H177" i="7"/>
  <c r="H173" i="7"/>
  <c r="H172" i="7"/>
  <c r="H171" i="7"/>
  <c r="H170" i="7"/>
  <c r="H169" i="7"/>
  <c r="H165" i="7"/>
  <c r="H164" i="7"/>
  <c r="H163" i="7"/>
  <c r="H162" i="7"/>
  <c r="H161" i="7"/>
  <c r="H160" i="7"/>
  <c r="H156" i="7"/>
  <c r="H155" i="7"/>
  <c r="H154" i="7"/>
  <c r="H153" i="7"/>
  <c r="H152" i="7"/>
  <c r="H151" i="7"/>
  <c r="H150" i="7"/>
  <c r="H146" i="7"/>
  <c r="H145" i="7"/>
  <c r="H144" i="7"/>
  <c r="H143" i="7"/>
  <c r="H142" i="7"/>
  <c r="H141" i="7"/>
  <c r="H140" i="7"/>
  <c r="H136" i="7"/>
  <c r="H135" i="7"/>
  <c r="H134" i="7"/>
  <c r="H130" i="7"/>
  <c r="H129" i="7"/>
  <c r="H128" i="7"/>
  <c r="H127" i="7"/>
  <c r="H126" i="7"/>
  <c r="H121" i="7"/>
  <c r="H120" i="7"/>
  <c r="H122" i="7"/>
  <c r="H116" i="7"/>
  <c r="H115" i="7"/>
  <c r="H114" i="7"/>
  <c r="H113" i="7"/>
  <c r="H112" i="7"/>
  <c r="H108" i="7"/>
  <c r="H107" i="7"/>
  <c r="H106" i="7"/>
  <c r="H102" i="7"/>
  <c r="H101" i="7"/>
  <c r="H100" i="7"/>
  <c r="H99" i="7"/>
  <c r="H95" i="7"/>
  <c r="H94" i="7"/>
  <c r="H93" i="7"/>
  <c r="H89" i="7"/>
  <c r="H88" i="7"/>
  <c r="H84" i="7"/>
  <c r="H83" i="7"/>
  <c r="H82" i="7"/>
  <c r="H78" i="7"/>
  <c r="H77" i="7"/>
  <c r="H76" i="7"/>
  <c r="H75" i="7"/>
  <c r="H74" i="7"/>
  <c r="H73" i="7"/>
  <c r="H69" i="7"/>
  <c r="H68" i="7"/>
  <c r="H64" i="7"/>
  <c r="H63" i="7"/>
  <c r="H62" i="7"/>
  <c r="H58" i="7"/>
  <c r="H57" i="7"/>
  <c r="H56" i="7"/>
  <c r="H52" i="7"/>
  <c r="H48" i="7"/>
  <c r="H47" i="7"/>
  <c r="H43" i="7"/>
  <c r="H35" i="7"/>
  <c r="H31" i="7"/>
  <c r="H30" i="7"/>
  <c r="H29" i="7"/>
  <c r="H25" i="7"/>
  <c r="H21" i="7"/>
  <c r="H17" i="7"/>
  <c r="H16" i="7"/>
  <c r="H15" i="7"/>
  <c r="H11" i="7"/>
  <c r="H7" i="7"/>
  <c r="H6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usuario6</author>
  </authors>
  <commentList>
    <comment ref="E30" authorId="0" shapeId="0" xr:uid="{7A4E4CEB-12CF-4842-A0D3-187CB88E0160}">
      <text>
        <r>
          <rPr>
            <sz val="9"/>
            <color indexed="81"/>
            <rFont val="Tahoma"/>
            <family val="2"/>
          </rPr>
          <t xml:space="preserve">El pto es mensual, pero p. o. Escobar el 07/01/21 será bimestral
</t>
        </r>
      </text>
    </comment>
    <comment ref="E106" authorId="0" shapeId="0" xr:uid="{6A7E2D30-40A2-4DF7-8527-4DC5855AAEC4}">
      <text>
        <r>
          <rPr>
            <sz val="9"/>
            <color indexed="81"/>
            <rFont val="Tahoma"/>
            <family val="2"/>
          </rPr>
          <t xml:space="preserve">11/01/23: En el pto la frecuencia es mensual, pero a la hora de aceptarlo solicitaron frecuencia bimensual (Ángel le dio el ok a Antonia para que no modificara la frecuencia en el pto)
20/09/23: P. O. Antonio Castillo: modificar frecuencia del serv a mensual, en lugar de bimensual
</t>
        </r>
      </text>
    </comment>
    <comment ref="E107" authorId="0" shapeId="0" xr:uid="{50900903-3A71-43F3-8CAE-6305C54BBB09}">
      <text>
        <r>
          <rPr>
            <sz val="9"/>
            <color indexed="81"/>
            <rFont val="Tahoma"/>
            <family val="2"/>
          </rPr>
          <t xml:space="preserve">11/01/23: En el pto la frecuencia es mensual, pero a la hora de aceptarlo solicitaron frecuencia bimensual (Ángel le dio el ok a Antonia para que no modificara la frecuencia en el pto)
20/09/23: P. O. Antonio Castillo: modificar frecuencia del serv a mensual, en lugar de bimensual
</t>
        </r>
      </text>
    </comment>
    <comment ref="C115" authorId="0" shapeId="0" xr:uid="{75AA2CC4-A578-418F-97AE-E421BD866E22}">
      <text>
        <r>
          <rPr>
            <sz val="9"/>
            <color indexed="81"/>
            <rFont val="Tahoma"/>
            <family val="2"/>
          </rPr>
          <t>Aceptado verbalmente por Matamoros 14/03/24</t>
        </r>
      </text>
    </comment>
    <comment ref="C121" authorId="0" shapeId="0" xr:uid="{D7B7FE4A-F624-4021-886A-B31ED180D621}">
      <text>
        <r>
          <rPr>
            <sz val="9"/>
            <color indexed="81"/>
            <rFont val="Tahoma"/>
            <family val="2"/>
          </rPr>
          <t>Según conversacion telefonica mantenida con Antonio Castillo el 25/08/23; + mail con plantilla enviada por él mismo; este servicio no lo pueden facturar por horas, por lo tanto el importe cerrado es de 154,72 €/serv por 8h/serv (que son las que se vienen haciendo en los ultimos albaranes)</t>
        </r>
      </text>
    </comment>
    <comment ref="E142" authorId="0" shapeId="0" xr:uid="{3683F1D3-CE0C-4651-9DD3-9247C9D687AA}">
      <text>
        <r>
          <rPr>
            <sz val="9"/>
            <color indexed="81"/>
            <rFont val="Tahoma"/>
            <family val="2"/>
          </rPr>
          <t>Según pto el servicio es mensual
El 14/12/23 solicitaron x mail cambio de frecuencia: de mensual a semanal (no modificado en pto)</t>
        </r>
      </text>
    </comment>
    <comment ref="E172" authorId="0" shapeId="0" xr:uid="{E90ACAB3-060D-4991-84C9-B0845990997D}">
      <text>
        <r>
          <rPr>
            <sz val="9"/>
            <color indexed="81"/>
            <rFont val="Tahoma"/>
            <family val="2"/>
          </rPr>
          <t>El pto está hecho como limp. puntual, pero finalmente será mensual</t>
        </r>
      </text>
    </comment>
    <comment ref="G204" authorId="0" shapeId="0" xr:uid="{5DABDE63-408C-44CE-98AE-EB8BD5999D25}">
      <text>
        <r>
          <rPr>
            <sz val="9"/>
            <color indexed="81"/>
            <rFont val="Tahoma"/>
            <family val="2"/>
          </rPr>
          <t xml:space="preserve">INCREMENTO DE 10H A 12H TRAS REFORMA DEL CENTRO, NO PTO NUEVO
</t>
        </r>
      </text>
    </comment>
    <comment ref="A214" authorId="0" shapeId="0" xr:uid="{F43F57DF-70E8-4F0F-95F8-5B59F2CF88DC}">
      <text>
        <r>
          <rPr>
            <sz val="9"/>
            <color indexed="81"/>
            <rFont val="Tahoma"/>
            <family val="2"/>
          </rPr>
          <t>Tras comentar la situación con Ángel:
- El servicio que hemos realizado de canaletas en estas fechas (sept 23) se facturará según presupuestos anteriores A2603 y A2499.
- Si el cliente pide de nuevo el servicio antes del 31/05/24, el presupuesto que se aplicará será el A3025 (que no está aceptado, habrá que solicitarle la aceptación)
- Si el cliente pide de nuevo el servicio, pero después del 31/05/24, habrá que hacerle un presupuesto nuevo, actualizando el importe.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<sst xmlns="http://schemas.openxmlformats.org/spreadsheetml/2006/main" count="460" uniqueCount="314">
  <si>
    <t>Nº PTO.</t>
  </si>
  <si>
    <t>H/SERV</t>
  </si>
  <si>
    <t>P/H</t>
  </si>
  <si>
    <t>Nº PARTIDA</t>
  </si>
  <si>
    <t>A2970</t>
  </si>
  <si>
    <t>MF1378</t>
  </si>
  <si>
    <t>MF1654</t>
  </si>
  <si>
    <t>MF1369</t>
  </si>
  <si>
    <t>A1458</t>
  </si>
  <si>
    <t>MF1382</t>
  </si>
  <si>
    <t>A3153 (1ª rev)</t>
  </si>
  <si>
    <t>MF1377</t>
  </si>
  <si>
    <t>MH1169</t>
  </si>
  <si>
    <t>A2587</t>
  </si>
  <si>
    <t>MF1657</t>
  </si>
  <si>
    <t>A1624</t>
  </si>
  <si>
    <t>MF1381</t>
  </si>
  <si>
    <t>A1460</t>
  </si>
  <si>
    <t>A2896</t>
  </si>
  <si>
    <t>A3116</t>
  </si>
  <si>
    <t>MF1903</t>
  </si>
  <si>
    <t>A2053</t>
  </si>
  <si>
    <t>A2594 (1ª rev)</t>
  </si>
  <si>
    <t>Plataforma articulada 15-16 mts. por día</t>
  </si>
  <si>
    <t>MF1653</t>
  </si>
  <si>
    <t>A2056</t>
  </si>
  <si>
    <t>B13363</t>
  </si>
  <si>
    <t>A2399</t>
  </si>
  <si>
    <t>A3030</t>
  </si>
  <si>
    <t>MK88QL</t>
  </si>
  <si>
    <t>A2662</t>
  </si>
  <si>
    <t>MF1380</t>
  </si>
  <si>
    <t>A2265</t>
  </si>
  <si>
    <t>A2488</t>
  </si>
  <si>
    <t>A2635</t>
  </si>
  <si>
    <t xml:space="preserve">MF1903 </t>
  </si>
  <si>
    <t>A3098</t>
  </si>
  <si>
    <t>A2685</t>
  </si>
  <si>
    <t>A2240</t>
  </si>
  <si>
    <t>A2645</t>
  </si>
  <si>
    <t>A1219</t>
  </si>
  <si>
    <t>B14655</t>
  </si>
  <si>
    <t>A1712 (1ª rev)</t>
  </si>
  <si>
    <t>A1701</t>
  </si>
  <si>
    <t>A2083</t>
  </si>
  <si>
    <t>A2311</t>
  </si>
  <si>
    <t>MF1373</t>
  </si>
  <si>
    <t>A3026 (1ª rev)</t>
  </si>
  <si>
    <t>A1930</t>
  </si>
  <si>
    <t>A1929</t>
  </si>
  <si>
    <t>B12681</t>
  </si>
  <si>
    <t>A1912</t>
  </si>
  <si>
    <t>A1931</t>
  </si>
  <si>
    <t>A2307</t>
  </si>
  <si>
    <t>A2001</t>
  </si>
  <si>
    <t>A2831</t>
  </si>
  <si>
    <t>A1228</t>
  </si>
  <si>
    <t>A2340</t>
  </si>
  <si>
    <t>A2678 (1ª rev)</t>
  </si>
  <si>
    <t>A2841</t>
  </si>
  <si>
    <t>MF1370</t>
  </si>
  <si>
    <t>CENTROS</t>
  </si>
  <si>
    <t>B11506 (1ª rev)</t>
  </si>
  <si>
    <t>Limpieza semestral de fachada: letrero. Mediante plataforma art. 15-16 mts = 382,5 €/día</t>
  </si>
  <si>
    <t>Limpieza semestral de fachada: paneles composite (zona negra+pared azulejos+panel blanco). Mediante plataforma art. 15-16 mts = 382,5 €/día</t>
  </si>
  <si>
    <t>Limpieza semestral de fachada: panel chapa atenea (lamas fachada entrada parking). Mediante plataforma art. 15-16 mts = 382,5 €/día</t>
  </si>
  <si>
    <t>A2646</t>
  </si>
  <si>
    <t>-</t>
  </si>
  <si>
    <t>CENTRO 2523 - ARAGON, 26</t>
  </si>
  <si>
    <t>CENTRO 2901 - ARXIDUC LLUIS SALVADOR, 33</t>
  </si>
  <si>
    <t>CENTRO 2563 - AVENIDA ARGENTINA, 83</t>
  </si>
  <si>
    <t>CENTRO 3065 - C/ PERE CAFFARO, 11 (CAPITAN SALOM)</t>
  </si>
  <si>
    <t>CENTRO 2159 - COTLLIURE, 23</t>
  </si>
  <si>
    <t>CENTRO 2543 - AVDA. JOAN MIRÓ, 4 (EL TERRENO)</t>
  </si>
  <si>
    <t>CENTRO 2500 - C/ MANACOR, 22</t>
  </si>
  <si>
    <t>CENTRO 2651 - MEDICO JOSE DARDER, 12 - 14</t>
  </si>
  <si>
    <t>CENTRO 3450 - CAMI DE GENOVA, 2 (SON DURETA)</t>
  </si>
  <si>
    <t>CENTRO 2733 - EUSEBIO ESTADA, 80</t>
  </si>
  <si>
    <t>CENTRO 2677 - C/ BARTOMEU SUREDA I MISEROL, 4 (SA VILETA)</t>
  </si>
  <si>
    <t>CENTRO 2498 - C/ GENERAL RIERA, 20</t>
  </si>
  <si>
    <t>CENTRO 2624 - C/ BINIAMAR, 14 (RAFAL NOU)</t>
  </si>
  <si>
    <t>Fecha Aceptacion</t>
  </si>
  <si>
    <t>MC3820</t>
  </si>
  <si>
    <t>Fecha Envío</t>
  </si>
  <si>
    <t>CENTRO 906 MERCAPALMA (C/ Cardenal Rossell, 182) - Marga: mdeya@mercadona.es (690671341)</t>
  </si>
  <si>
    <t>A1545</t>
  </si>
  <si>
    <t>Limpieza mensual: 2 salas de maquinas y baterias</t>
  </si>
  <si>
    <t>M26111</t>
  </si>
  <si>
    <t>A1546</t>
  </si>
  <si>
    <t>Limpieza bajo peticion: interior de nave (zona seco y muelles interiores): techos + tubos + telarañas + muelles int + paredes laterales + puertas
mediante plataforma tijera 14 mts</t>
  </si>
  <si>
    <t>PRECIOS NO VÁLIDOS HASTA NUEVO AVISO POR ORDEN DE ÁNGEL.</t>
  </si>
  <si>
    <t>16/10/2023 PRÓXIMO SERVICIO FACTURAR A 15.800€</t>
  </si>
  <si>
    <t>A2500</t>
  </si>
  <si>
    <t>Limpieza bajo peticion: muelles exteriores: abrigos de puertas de los muelles + puertas metalicas enrollables de los muelles de carga (por ambas caras). Mediante plataforma tijera 10 mts</t>
  </si>
  <si>
    <t>16/10/2023 PRÓXIMO SERVICIO FACTURAR A 2.975€</t>
  </si>
  <si>
    <t>277,06€ + PLATAF X DIA (392,06€)</t>
  </si>
  <si>
    <t>449,56€ + PLATAF X DIA (392,06€)</t>
  </si>
  <si>
    <t>230,01€ + PLATAF X DIA (392,06€)</t>
  </si>
  <si>
    <r>
      <rPr>
        <b/>
        <sz val="11"/>
        <color theme="1"/>
        <rFont val="Calibri"/>
        <family val="2"/>
        <scheme val="minor"/>
      </rPr>
      <t xml:space="preserve">Nº Centro: </t>
    </r>
    <r>
      <rPr>
        <sz val="11"/>
        <color theme="1"/>
        <rFont val="Calibri"/>
        <family val="2"/>
        <scheme val="minor"/>
      </rPr>
      <t>MAESTRA LIMPIEZA</t>
    </r>
  </si>
  <si>
    <t>Denominación:</t>
  </si>
  <si>
    <r>
      <rPr>
        <b/>
        <sz val="11"/>
        <color theme="1"/>
        <rFont val="Calibri"/>
        <family val="2"/>
        <scheme val="minor"/>
      </rPr>
      <t xml:space="preserve">Gte. Compras: </t>
    </r>
    <r>
      <rPr>
        <sz val="11"/>
        <color theme="1"/>
        <rFont val="Calibri"/>
        <family val="2"/>
        <scheme val="minor"/>
      </rPr>
      <t>CARLOS MATAMOROS</t>
    </r>
  </si>
  <si>
    <r>
      <rPr>
        <b/>
        <sz val="11"/>
        <color theme="1"/>
        <rFont val="Calibri"/>
        <family val="2"/>
        <scheme val="minor"/>
      </rPr>
      <t xml:space="preserve">PROVEEDOR: </t>
    </r>
    <r>
      <rPr>
        <sz val="11"/>
        <color theme="1"/>
        <rFont val="Calibri"/>
        <family val="2"/>
        <scheme val="minor"/>
      </rPr>
      <t>AVANZA FACILITY SERVICES SL</t>
    </r>
  </si>
  <si>
    <r>
      <rPr>
        <b/>
        <sz val="11"/>
        <color theme="1"/>
        <rFont val="Calibri"/>
        <family val="2"/>
        <scheme val="minor"/>
      </rPr>
      <t xml:space="preserve">DOMICILIO: </t>
    </r>
    <r>
      <rPr>
        <sz val="11"/>
        <color theme="1"/>
        <rFont val="Calibri"/>
        <family val="2"/>
        <scheme val="minor"/>
      </rPr>
      <t>Cami Vell de Bunyola, 43 Edif, Gran Via Asima, despacho, 17B, 07009 Palma</t>
    </r>
  </si>
  <si>
    <r>
      <rPr>
        <b/>
        <sz val="11"/>
        <color theme="1"/>
        <rFont val="Calibri"/>
        <family val="2"/>
        <scheme val="minor"/>
      </rPr>
      <t xml:space="preserve">CIF.: </t>
    </r>
    <r>
      <rPr>
        <sz val="11"/>
        <color theme="1"/>
        <rFont val="Calibri"/>
        <family val="2"/>
        <scheme val="minor"/>
      </rPr>
      <t>B07320211</t>
    </r>
  </si>
  <si>
    <t>LIMPIEZA</t>
  </si>
  <si>
    <t xml:space="preserve">UNIDADES </t>
  </si>
  <si>
    <t xml:space="preserve">PARTIDA </t>
  </si>
  <si>
    <t xml:space="preserve">CONCEPTO </t>
  </si>
  <si>
    <t xml:space="preserve">MA1459 </t>
  </si>
  <si>
    <r>
      <rPr>
        <b/>
        <sz val="11"/>
        <color theme="1"/>
        <rFont val="Calibri"/>
        <family val="2"/>
        <scheme val="minor"/>
      </rPr>
      <t xml:space="preserve">H ESPECIALISTA DE LIMPIEZA EN HORARIOS NORMALES. </t>
    </r>
    <r>
      <rPr>
        <sz val="11"/>
        <color theme="1"/>
        <rFont val="Calibri"/>
        <family val="2"/>
        <scheme val="minor"/>
      </rPr>
      <t xml:space="preserve">
HORA LIMPIEZA REALMENTE TRABAJADA EN HORARIO NORMAL.
</t>
    </r>
    <r>
      <rPr>
        <b/>
        <sz val="11"/>
        <color theme="1"/>
        <rFont val="Calibri"/>
        <family val="2"/>
        <scheme val="minor"/>
      </rPr>
      <t>HORA REALMENTE TRABAJADA</t>
    </r>
  </si>
  <si>
    <t>OFICIAL</t>
  </si>
  <si>
    <t>MK8EOD</t>
  </si>
  <si>
    <r>
      <rPr>
        <b/>
        <sz val="11"/>
        <color theme="1"/>
        <rFont val="Calibri"/>
        <family val="2"/>
        <scheme val="minor"/>
      </rPr>
      <t>UD. HORA ESPECIALISTA DE LIMPIEZA HORARIO EXTRAORDINARIO (I)</t>
    </r>
    <r>
      <rPr>
        <sz val="11"/>
        <color theme="1"/>
        <rFont val="Calibri"/>
        <family val="2"/>
        <scheme val="minor"/>
      </rPr>
      <t xml:space="preserve">
UD. HORA DE LIMPIEZA PARA TRABAJOS REALIZADOS EN HORARIO EXTRAORDINARIO.
</t>
    </r>
    <r>
      <rPr>
        <b/>
        <sz val="11"/>
        <color theme="1"/>
        <rFont val="Calibri"/>
        <family val="2"/>
        <scheme val="minor"/>
      </rPr>
      <t>HORA REALMENTE TRABAJADA</t>
    </r>
  </si>
  <si>
    <t>MK8EOE</t>
  </si>
  <si>
    <r>
      <rPr>
        <b/>
        <sz val="11"/>
        <color theme="1"/>
        <rFont val="Calibri"/>
        <family val="2"/>
        <scheme val="minor"/>
      </rPr>
      <t xml:space="preserve"> UD. HORA ESPECIALISTA DE LIMPIEZA HORARIO FESTIVO (I) </t>
    </r>
    <r>
      <rPr>
        <sz val="11"/>
        <color theme="1"/>
        <rFont val="Calibri"/>
        <family val="2"/>
        <scheme val="minor"/>
      </rPr>
      <t xml:space="preserve">
UD. HORA DE LIMPIEZA PARA TRABAJOS REALIZADOS EN HORARIO EXTRAORDINARIO.
</t>
    </r>
    <r>
      <rPr>
        <b/>
        <sz val="11"/>
        <color theme="1"/>
        <rFont val="Calibri"/>
        <family val="2"/>
        <scheme val="minor"/>
      </rPr>
      <t>HORA REALMENTE TRABAJADA</t>
    </r>
  </si>
  <si>
    <t>MA1460</t>
  </si>
  <si>
    <r>
      <rPr>
        <b/>
        <sz val="11"/>
        <color theme="1"/>
        <rFont val="Calibri"/>
        <family val="2"/>
        <scheme val="minor"/>
      </rPr>
      <t xml:space="preserve"> HORA ESPECIALISTA DE LIMPIEZA NOCTURNA </t>
    </r>
    <r>
      <rPr>
        <sz val="11"/>
        <color theme="1"/>
        <rFont val="Calibri"/>
        <family val="2"/>
        <scheme val="minor"/>
      </rPr>
      <t xml:space="preserve">
HORA DE LIMPIEZA , REALMENTE TRABAJADA PARA TRABAJOS REALIZADOS EN
HORARIOS NOCTURNOS (DE 22 A 8 HORAS).
</t>
    </r>
    <r>
      <rPr>
        <b/>
        <sz val="11"/>
        <color theme="1"/>
        <rFont val="Calibri"/>
        <family val="2"/>
        <scheme val="minor"/>
      </rPr>
      <t>CADA HORA TRABAJADA</t>
    </r>
  </si>
  <si>
    <t xml:space="preserve">MK8EOF </t>
  </si>
  <si>
    <r>
      <rPr>
        <b/>
        <sz val="11"/>
        <color theme="1"/>
        <rFont val="Calibri"/>
        <family val="2"/>
        <scheme val="minor"/>
      </rPr>
      <t>UD. DIFERENCIA DE HORA ESPECIALISTA DE LIMPIEZA NORMAL/EXTRA (I)</t>
    </r>
    <r>
      <rPr>
        <sz val="11"/>
        <color theme="1"/>
        <rFont val="Calibri"/>
        <family val="2"/>
        <scheme val="minor"/>
      </rPr>
      <t xml:space="preserve">
UD. DIFERENCIA DE PRECIO DE HORA DE ESPECIALISTA DE LIMPIEZA ENTRE HORARIO
NORMAL Y HORARIO EXTRAORDINARIO, PARA TRABAJOS REALIZADOS POR MEDICIÓN O
CON MAQUINARIA DE LIMPIEZA.
</t>
    </r>
    <r>
      <rPr>
        <b/>
        <sz val="11"/>
        <color theme="1"/>
        <rFont val="Calibri"/>
        <family val="2"/>
        <scheme val="minor"/>
      </rPr>
      <t>HORA REALMENTE TRABAJADA</t>
    </r>
  </si>
  <si>
    <t xml:space="preserve">MK8EOA </t>
  </si>
  <si>
    <r>
      <rPr>
        <b/>
        <sz val="11"/>
        <color theme="1"/>
        <rFont val="Calibri"/>
        <family val="2"/>
        <scheme val="minor"/>
      </rPr>
      <t>UD. DIFERENCIA DE HORA ESPECIALISTA DE LIMPIEZA NORMAL/FESTIVA (I)</t>
    </r>
    <r>
      <rPr>
        <sz val="11"/>
        <color theme="1"/>
        <rFont val="Calibri"/>
        <family val="2"/>
        <scheme val="minor"/>
      </rPr>
      <t xml:space="preserve">
UD. DIFERENCIA DE PRECIO DE HORA DE ESPECIALISTA DE LIMPIEZA ENTRE HORARIO
NORMAL Y HORARIO FESTIVO, PARA TRABAJOS REALIZADOS POR MEDICIÓN O CON
MAQUINARIA DE LIMPIEZA.
</t>
    </r>
    <r>
      <rPr>
        <b/>
        <sz val="11"/>
        <color theme="1"/>
        <rFont val="Calibri"/>
        <family val="2"/>
        <scheme val="minor"/>
      </rPr>
      <t>HORA REALMENTE TRABAJADA</t>
    </r>
  </si>
  <si>
    <t>MK8EOC</t>
  </si>
  <si>
    <r>
      <rPr>
        <b/>
        <sz val="11"/>
        <color theme="1"/>
        <rFont val="Calibri"/>
        <family val="2"/>
        <scheme val="minor"/>
      </rPr>
      <t xml:space="preserve">UD. DIFERENCIA DE HORA ESPECIALISTA DE LIMPIEZA NORMAL/NOCTURNA
(I) 
</t>
    </r>
    <r>
      <rPr>
        <sz val="11"/>
        <color theme="1"/>
        <rFont val="Calibri"/>
        <family val="2"/>
        <scheme val="minor"/>
      </rPr>
      <t xml:space="preserve">UD. DIFERENCIA DE PRECIO DE HORA DE ESPECIALISTA DE LIMPIEZA ENTRE HORARIO
NORMAL Y HORARIO NOCTURNO, PARA TRABAJOS REALIZADOS POR MEDICIÓN O CON
MAQUINARIA DE LIMPIEZA.
</t>
    </r>
    <r>
      <rPr>
        <b/>
        <sz val="11"/>
        <color theme="1"/>
        <rFont val="Calibri"/>
        <family val="2"/>
        <scheme val="minor"/>
      </rPr>
      <t>HORA REALMENTE TRABAJADA</t>
    </r>
  </si>
  <si>
    <t xml:space="preserve">M00597 </t>
  </si>
  <si>
    <r>
      <rPr>
        <b/>
        <sz val="11"/>
        <color theme="1"/>
        <rFont val="Calibri"/>
        <family val="2"/>
        <scheme val="minor"/>
      </rPr>
      <t xml:space="preserve">UD HORAS DE LIMPIEZA EN HORARIOS NORMALES. </t>
    </r>
    <r>
      <rPr>
        <sz val="11"/>
        <color theme="1"/>
        <rFont val="Calibri"/>
        <family val="2"/>
        <scheme val="minor"/>
      </rPr>
      <t xml:space="preserve">
HORA LIMPIEZA REALMENTE TRABAJADA EN HORARIO NORMAL.
</t>
    </r>
    <r>
      <rPr>
        <b/>
        <sz val="11"/>
        <color theme="1"/>
        <rFont val="Calibri"/>
        <family val="2"/>
        <scheme val="minor"/>
      </rPr>
      <t>HORA REALMENTE TRABAJADA.</t>
    </r>
  </si>
  <si>
    <t>AYUDANTE</t>
  </si>
  <si>
    <t>MK8EO9</t>
  </si>
  <si>
    <r>
      <rPr>
        <b/>
        <sz val="11"/>
        <color theme="1"/>
        <rFont val="Calibri"/>
        <family val="2"/>
        <scheme val="minor"/>
      </rPr>
      <t xml:space="preserve"> UD. HORA LIMPIEZA EN HORARIO EXTRAORDINARIO (i) </t>
    </r>
    <r>
      <rPr>
        <sz val="11"/>
        <color theme="1"/>
        <rFont val="Calibri"/>
        <family val="2"/>
        <scheme val="minor"/>
      </rPr>
      <t xml:space="preserve">
UD. HORA DE LIMPIEZA PARA TRABAJOS REALIZADOS EN HORARIO EXTRAORDINARIO,
FUERA DE PRESUPUESTOS.
</t>
    </r>
    <r>
      <rPr>
        <b/>
        <sz val="11"/>
        <color theme="1"/>
        <rFont val="Calibri"/>
        <family val="2"/>
        <scheme val="minor"/>
      </rPr>
      <t>HORA REALMENTE TRABAJADA.</t>
    </r>
  </si>
  <si>
    <t xml:space="preserve">MK8I2E </t>
  </si>
  <si>
    <r>
      <rPr>
        <b/>
        <sz val="11"/>
        <color theme="1"/>
        <rFont val="Calibri"/>
        <family val="2"/>
        <scheme val="minor"/>
      </rPr>
      <t xml:space="preserve">H HORAS DE LIMPIEZA EN HORARIO FESTIVO </t>
    </r>
    <r>
      <rPr>
        <sz val="11"/>
        <color theme="1"/>
        <rFont val="Calibri"/>
        <family val="2"/>
        <scheme val="minor"/>
      </rPr>
      <t xml:space="preserve">
HORA DE OFICIAL, REALMENTE TRABAJADA PARA TRABAJOS REALIZADOS EN
HORARIOS FESTIVOS, FUERA DE PRESUPUESTOS.
</t>
    </r>
    <r>
      <rPr>
        <b/>
        <sz val="11"/>
        <color theme="1"/>
        <rFont val="Calibri"/>
        <family val="2"/>
        <scheme val="minor"/>
      </rPr>
      <t>HORA REALMENTE TRABAJADA.</t>
    </r>
  </si>
  <si>
    <t xml:space="preserve">M00598 </t>
  </si>
  <si>
    <r>
      <rPr>
        <b/>
        <sz val="11"/>
        <color theme="1"/>
        <rFont val="Calibri"/>
        <family val="2"/>
        <scheme val="minor"/>
      </rPr>
      <t>UD HORAS DE LIMPIEZA EN HORAS NOCTURNAS</t>
    </r>
    <r>
      <rPr>
        <sz val="11"/>
        <color theme="1"/>
        <rFont val="Calibri"/>
        <family val="2"/>
        <scheme val="minor"/>
      </rPr>
      <t xml:space="preserve"> 
HORA DE LIMPIEZA , REALMENTE TRABAJADA PARA TRABAJOS REALIZADOS EN
HORARIOS NOCTURNOS (DE 22 A 8 HORAS), FUERA DE PRESUPUESTOS.
</t>
    </r>
    <r>
      <rPr>
        <b/>
        <sz val="11"/>
        <color theme="1"/>
        <rFont val="Calibri"/>
        <family val="2"/>
        <scheme val="minor"/>
      </rPr>
      <t>HORA REALMENTE TRABAJADA.</t>
    </r>
  </si>
  <si>
    <t xml:space="preserve">MK8EOB </t>
  </si>
  <si>
    <r>
      <rPr>
        <b/>
        <sz val="11"/>
        <color theme="1"/>
        <rFont val="Calibri"/>
        <family val="2"/>
        <scheme val="minor"/>
      </rPr>
      <t xml:space="preserve">UD DIFERENCIA DE HORA DE LIMPIEZA ENTRE HORARIO NORMAL Y
HORARIO EXTRAORDINARIO 
</t>
    </r>
    <r>
      <rPr>
        <sz val="11"/>
        <color theme="1"/>
        <rFont val="Calibri"/>
        <family val="2"/>
        <scheme val="minor"/>
      </rPr>
      <t xml:space="preserve">UD. DIFERENCIA DE PRECIO DE HORA DE LIMPIEZA ENTRE HORARIO NORMAL Y
HORARIO EXTRAORDINARIO, PARA TRABAJOS REALIZADOS POR MEDICIÓN O CON
MAQUINARIA DE LIMPIEZA.
</t>
    </r>
    <r>
      <rPr>
        <b/>
        <sz val="11"/>
        <color theme="1"/>
        <rFont val="Calibri"/>
        <family val="2"/>
        <scheme val="minor"/>
      </rPr>
      <t>HORA REALMENTE TRABAJADA.</t>
    </r>
  </si>
  <si>
    <t xml:space="preserve">MK8I2D </t>
  </si>
  <si>
    <r>
      <rPr>
        <b/>
        <sz val="11"/>
        <color theme="1"/>
        <rFont val="Calibri"/>
        <family val="2"/>
        <scheme val="minor"/>
      </rPr>
      <t xml:space="preserve">UD DIFERENCIA DE HORA DE LIMPIEZA ENTRE HORARIO NORMAL Y
FESTIVO 
</t>
    </r>
    <r>
      <rPr>
        <sz val="11"/>
        <color theme="1"/>
        <rFont val="Calibri"/>
        <family val="2"/>
        <scheme val="minor"/>
      </rPr>
      <t xml:space="preserve">UD. DIFERENCIA DE PRECIO DE HORA DE LIMPIEZA ENTRE HORARIO NORMAL Y
HORARIO FESTIVO, PARA TRABAJOS REALIZADOS POR MEDICIÓN O CON MAQUINARIA
DE LIMPIEZA.
</t>
    </r>
    <r>
      <rPr>
        <b/>
        <sz val="11"/>
        <color theme="1"/>
        <rFont val="Calibri"/>
        <family val="2"/>
        <scheme val="minor"/>
      </rPr>
      <t>HORA REALMENTE TRABAJADA.</t>
    </r>
  </si>
  <si>
    <t>MC2806</t>
  </si>
  <si>
    <r>
      <rPr>
        <b/>
        <sz val="11"/>
        <color theme="1"/>
        <rFont val="Calibri"/>
        <family val="2"/>
        <scheme val="minor"/>
      </rPr>
      <t xml:space="preserve"> UD DIFERENCIA DE HORA DE LIMPIEZA ENTRE HORARIO NORMAL Y
HORARIO NOCTURNO 
</t>
    </r>
    <r>
      <rPr>
        <sz val="11"/>
        <color theme="1"/>
        <rFont val="Calibri"/>
        <family val="2"/>
        <scheme val="minor"/>
      </rPr>
      <t xml:space="preserve">UD. DIFERENCIA DE PRECIO DE HORA DE LIMPIEZA ENTRE HORARIO NORMAL Y
HORARIO NOCTURNO (DE 22 A 8 H), PARA TRABAJOS REALIZADOS POR MEDICIÓN O
CON MAQUINARIA DE LIMPIEZA.
</t>
    </r>
    <r>
      <rPr>
        <b/>
        <sz val="11"/>
        <color theme="1"/>
        <rFont val="Calibri"/>
        <family val="2"/>
        <scheme val="minor"/>
      </rPr>
      <t>HORA REALMENTE TRABAJADA.</t>
    </r>
  </si>
  <si>
    <t>M00600</t>
  </si>
  <si>
    <r>
      <rPr>
        <b/>
        <sz val="11"/>
        <color theme="1"/>
        <rFont val="Calibri"/>
        <family val="2"/>
        <scheme val="minor"/>
      </rPr>
      <t xml:space="preserve"> UD HORA MAQUINA FREGADORA CON OPERARIO.</t>
    </r>
    <r>
      <rPr>
        <sz val="11"/>
        <color theme="1"/>
        <rFont val="Calibri"/>
        <family val="2"/>
        <scheme val="minor"/>
      </rPr>
      <t xml:space="preserve">
HORA DE MAQUINA FREGADORA CON OPERARIO PARA TRABAJOS REALIZADOS FUERA
DE PRESUPUESTOS.
</t>
    </r>
    <r>
      <rPr>
        <b/>
        <sz val="11"/>
        <color theme="1"/>
        <rFont val="Calibri"/>
        <family val="2"/>
        <scheme val="minor"/>
      </rPr>
      <t>HORA REALMENTE TRABAJADA</t>
    </r>
  </si>
  <si>
    <t xml:space="preserve">M00601 </t>
  </si>
  <si>
    <r>
      <rPr>
        <b/>
        <sz val="11"/>
        <color theme="1"/>
        <rFont val="Calibri"/>
        <family val="2"/>
        <scheme val="minor"/>
      </rPr>
      <t>UD HORA MAQUINA BARREDORA CON OPERARIO.</t>
    </r>
    <r>
      <rPr>
        <sz val="11"/>
        <color theme="1"/>
        <rFont val="Calibri"/>
        <family val="2"/>
        <scheme val="minor"/>
      </rPr>
      <t xml:space="preserve">
HORA DE MAQUINA BARREDORA CON OPERARIO PARA TRABAJOS REALIZADOS FUERA
DE PRESUPUESTOS.
</t>
    </r>
    <r>
      <rPr>
        <b/>
        <sz val="11"/>
        <color theme="1"/>
        <rFont val="Calibri"/>
        <family val="2"/>
        <scheme val="minor"/>
      </rPr>
      <t>HORA REALMENTE TRABAJADA.</t>
    </r>
  </si>
  <si>
    <t xml:space="preserve">M21173 </t>
  </si>
  <si>
    <r>
      <rPr>
        <b/>
        <sz val="11"/>
        <color theme="1"/>
        <rFont val="Calibri"/>
        <family val="2"/>
        <scheme val="minor"/>
      </rPr>
      <t>UD HORA MAQUINA DE AGUA A PRESION CON OPERARIO.</t>
    </r>
    <r>
      <rPr>
        <sz val="11"/>
        <color theme="1"/>
        <rFont val="Calibri"/>
        <family val="2"/>
        <scheme val="minor"/>
      </rPr>
      <t xml:space="preserve">
HORA DE MAQUINA DE AGUA A PRESION CON OPERARIO PARA TRABAJOS REALIZADOS
FUERA DE PRESUPUESTOS.
</t>
    </r>
    <r>
      <rPr>
        <b/>
        <sz val="11"/>
        <color theme="1"/>
        <rFont val="Calibri"/>
        <family val="2"/>
        <scheme val="minor"/>
      </rPr>
      <t>HORA REALMENTE TRABAJADA.</t>
    </r>
  </si>
  <si>
    <t xml:space="preserve">MD7612 </t>
  </si>
  <si>
    <r>
      <rPr>
        <b/>
        <sz val="11"/>
        <color theme="1"/>
        <rFont val="Calibri"/>
        <family val="2"/>
        <scheme val="minor"/>
      </rPr>
      <t xml:space="preserve">UD HORA MAQUINA IONADORA PARA LIMPIEZA DE FACHADAS, CON
OPERARIOEN HORARIO EXTRAORDINARIO O NOCTURNO.
</t>
    </r>
    <r>
      <rPr>
        <sz val="11"/>
        <color theme="1"/>
        <rFont val="Calibri"/>
        <family val="2"/>
        <scheme val="minor"/>
      </rPr>
      <t xml:space="preserve">UD. HORA DE MAQUINA IONADORA CON OPERARIO, PARA TRABAJOS DE LIMPIEZA DE
FACHADA CON PÉRTICA TELESCÓPICA Y AGUA ULTRAPURA.
</t>
    </r>
    <r>
      <rPr>
        <b/>
        <sz val="11"/>
        <color theme="1"/>
        <rFont val="Calibri"/>
        <family val="2"/>
        <scheme val="minor"/>
      </rPr>
      <t>HORA REALMENTE TRABAJADA.</t>
    </r>
  </si>
  <si>
    <t xml:space="preserve">MD5834 </t>
  </si>
  <si>
    <r>
      <rPr>
        <b/>
        <sz val="11"/>
        <color theme="1"/>
        <rFont val="Calibri"/>
        <family val="2"/>
        <scheme val="minor"/>
      </rPr>
      <t xml:space="preserve">P.A. PEQUEÑO MATERIAL AUXILIAR Y PRODUCTOS DE LIMPIEZA EN
ACTUACIONES
</t>
    </r>
    <r>
      <rPr>
        <sz val="11"/>
        <color theme="1"/>
        <rFont val="Calibri"/>
        <family val="2"/>
        <scheme val="minor"/>
      </rPr>
      <t xml:space="preserve">P.A. PEQUEÑO MATERIAL AUXILIAR Y PRODUCTOS DE LIMPIEZA EN ACTUACIONES:
PRODUCTOS QUÍMICOS, CUBOS, FREGONAS, CEPILLOS, RECOGEDORES, CUCHILLAS,
MOPAS, BAYETAS, ESTROPA, ETC.
</t>
    </r>
    <r>
      <rPr>
        <b/>
        <sz val="11"/>
        <color theme="1"/>
        <rFont val="Calibri"/>
        <family val="2"/>
        <scheme val="minor"/>
      </rPr>
      <t>SE CERTIFICARÁ 1 UD POR CADA ACTUACIÓN</t>
    </r>
  </si>
  <si>
    <t>Se certificará 1 ud de esta partida en
actuaciones en las que los trabajos de
limpieza se lleven a cabo en 3 o más
días.</t>
  </si>
  <si>
    <t>TOTALES..............................</t>
  </si>
  <si>
    <t>LUNES - VIERNES</t>
  </si>
  <si>
    <t>SABADO</t>
  </si>
  <si>
    <t>DOMINGO</t>
  </si>
  <si>
    <t>00:00 a 6:00</t>
  </si>
  <si>
    <t>06:00 a 8:00</t>
  </si>
  <si>
    <t>8:00 a 19:00</t>
  </si>
  <si>
    <t>19:00 a 22:00</t>
  </si>
  <si>
    <t>22:00 a 00:00</t>
  </si>
  <si>
    <r>
      <t>verde = hora normal</t>
    </r>
    <r>
      <rPr>
        <sz val="11"/>
        <rFont val="Calibri"/>
        <family val="2"/>
        <scheme val="minor"/>
      </rPr>
      <t xml:space="preserve">, </t>
    </r>
    <r>
      <rPr>
        <sz val="11"/>
        <color rgb="FFFFCC00"/>
        <rFont val="Calibri"/>
        <family val="2"/>
        <scheme val="minor"/>
      </rPr>
      <t>amarillo = hora extra</t>
    </r>
    <r>
      <rPr>
        <sz val="11"/>
        <rFont val="Calibri"/>
        <family val="2"/>
        <scheme val="minor"/>
      </rPr>
      <t xml:space="preserve">, </t>
    </r>
    <r>
      <rPr>
        <sz val="11"/>
        <color theme="4" tint="-0.249977111117893"/>
        <rFont val="Calibri"/>
        <family val="2"/>
        <scheme val="minor"/>
      </rPr>
      <t>azul = hora nocturna</t>
    </r>
    <r>
      <rPr>
        <sz val="11"/>
        <rFont val="Calibri"/>
        <family val="2"/>
        <scheme val="minor"/>
      </rPr>
      <t xml:space="preserve">, </t>
    </r>
    <r>
      <rPr>
        <sz val="11"/>
        <color rgb="FFFF0000"/>
        <rFont val="Calibri"/>
        <family val="2"/>
        <scheme val="minor"/>
      </rPr>
      <t>rojo = hora festiva</t>
    </r>
  </si>
  <si>
    <t>IMPORTANTE</t>
  </si>
  <si>
    <t>EN TODAS ESTAS PARTIDAS SE ENTIENDE ESTAN INCLUIDOS TODOS LOS
MATERIALES, MEDIOS AUXILIARES, MAQUINARIA,
DIETAS, ETC, SIENDO TAN SOLO
APORTADO POR MERCADONA EL SUMINISTRO DE LUZ Y AGUA.</t>
  </si>
  <si>
    <t xml:space="preserve">EL TIEMPO DESPLAZAMIENTO PARA TRABAJOS FUERA DE PALMA SE FACTURARÁ COMO HORAS DE SERVICIO AL PRECIO DE ESPECIALISTA O LIMPIADOR (COMO SE HA VENIDO HACIENDO SIEMPRE). TANTO PARA EL CÁLCULO DEL KM COMO DEL TIEMPO DESPLAZAMIENTO, SE  SEGUIRÁ USANDO LA TABLA DEL ANEXO I </t>
  </si>
  <si>
    <t>Pecio sin IVA</t>
  </si>
  <si>
    <t>Cuando vuelvan a pedir este servicio se tiene que presupuestar de nuevo, incluyendo la plataforma</t>
  </si>
  <si>
    <t>ME5019</t>
  </si>
  <si>
    <t>MF1371</t>
  </si>
  <si>
    <t>A3236</t>
  </si>
  <si>
    <t>MK8IVL</t>
  </si>
  <si>
    <t>FECHA:</t>
  </si>
  <si>
    <t>Euros/unid.</t>
  </si>
  <si>
    <t>Totales</t>
  </si>
  <si>
    <t>MC3074</t>
  </si>
  <si>
    <r>
      <rPr>
        <b/>
        <sz val="11"/>
        <color theme="1"/>
        <rFont val="Calibri"/>
        <family val="2"/>
        <scheme val="minor"/>
      </rPr>
      <t>M2 LIMPIEZA DE PERFILERIA DE FALSO TECHO</t>
    </r>
    <r>
      <rPr>
        <sz val="11"/>
        <color theme="1"/>
        <rFont val="Calibri"/>
        <family val="2"/>
        <scheme val="minor"/>
      </rPr>
      <t xml:space="preserve">
M2. LIMPIEZA DE PERFILERIA DE FALSO TECHO EN REFORMAS EN LAS QUE SE SUSTITUYA LA PLACA Y SE MANTENGAN LOS PERFILES. PERFILERIA FORMANDO CUADRICULAS DE 60 X 60. INCLUYE MEDIOS DE ELEVACION, PRODUCTOS QUIMICOS, MATERIALES Y HERRAMIENTA.
</t>
    </r>
    <r>
      <rPr>
        <b/>
        <sz val="11"/>
        <color theme="1"/>
        <rFont val="Calibri"/>
        <family val="2"/>
        <scheme val="minor"/>
      </rPr>
      <t>SE MEDIRAN LOS M2 DE SUPERFICIE DE LA ESTANCIA.</t>
    </r>
  </si>
  <si>
    <t>MD5833</t>
  </si>
  <si>
    <r>
      <rPr>
        <b/>
        <sz val="11"/>
        <color theme="1"/>
        <rFont val="Calibri"/>
        <family val="2"/>
        <scheme val="minor"/>
      </rPr>
      <t>P.A. PEQUEÑO MATERIAL AUXILIAR Y PRODUCTOS DE LIMPIEZA EN APERTURAS Y REFOMRAS</t>
    </r>
    <r>
      <rPr>
        <sz val="11"/>
        <color theme="1"/>
        <rFont val="Calibri"/>
        <family val="2"/>
        <scheme val="minor"/>
      </rPr>
      <t xml:space="preserve">
P.A. PEQUEÑO MATERIAL AUXILIAR Y PRODUCTOS DE LIMPIEZA EN APERTURAS Y REFORMAS: PRODUCTOS QUIMICOS, CUBOS, FREGONAS, CEPILLOS, RECOGEDORES, CUCHILLAS, MOPAS, BAYETAS, ESTROPA, ETC.
</t>
    </r>
    <r>
      <rPr>
        <b/>
        <sz val="11"/>
        <color theme="1"/>
        <rFont val="Calibri"/>
        <family val="2"/>
        <scheme val="minor"/>
      </rPr>
      <t>SE CERTIFICARA 1 UD POR CADA APERTURA O REFORMA</t>
    </r>
  </si>
  <si>
    <t>KILOMETRAJE</t>
  </si>
  <si>
    <t>CENTRO 3258 - CAMI DE CAN PASTILLA, 33 (COLL DEN RABASSA) - 15 KM (I+V) - 0'5 H/OPE (I+V)</t>
  </si>
  <si>
    <t>CENTRO 3842 - AVDA. DE LES FLORS, S/N (SON MACIA) - 19'4 KM (I+V) - 1 H/OPE (I+V)</t>
  </si>
  <si>
    <t>CENTRO 4137 - C/ SON LLUIS, S/N (ANDRATX SON MAS) - 57 KM (I+V) - 1 H/OPE (I+V)</t>
  </si>
  <si>
    <t>CENTRO 2704 - C/POLLENTIA, 26 (ALCUDIA) - 115'6 KM (I+V) - 2 H/OPE (I+V)</t>
  </si>
  <si>
    <t>CENTRO 3245 - C/ TERRAL (ARENAL PARK) - 32'8 KM (I+V) - 1 H/OPE (I+V)</t>
  </si>
  <si>
    <t>CENTRO 2158 - AVENIDA AMERICA, S/N (ARENAL) - 26 KM (I+V) - 1 H/OPE (I+V)</t>
  </si>
  <si>
    <t>CENTRO 2373 - C/ DE LA FOTJA, 19 (ARENAL / SOMETIMES / LA RIBERA) - 20'2 KM (I+V) - 1 H/OPE (I+V)</t>
  </si>
  <si>
    <t>A3355</t>
  </si>
  <si>
    <t>CENTRO 3897 - AVDA. JUAN CARLOS I, 89 (CALA RATJADA) - 164'4 KM (I+V) - 3 H/OPE (I+V)</t>
  </si>
  <si>
    <t>CENTRO 4242 - CAMI VELL DE CIUTAT, 41 - 43 (CAMPOS CAN BLAHI ) - 77'4 KM (I+V) - 1'5 H/OPE (I+V)</t>
  </si>
  <si>
    <t>CENTRO 3471 - C/ DE LA FALSIA, 22 (LLUCMAJOR PUIGDERROS) - 43'8 KM (I+V) - 1 H/OPE (I+V)</t>
  </si>
  <si>
    <t>CENTRO 3461 - PASSEIG DE JAUME III, 36 (LLUCMAJOR) - 56'6 KM (I+V) - 1 H/OPE (I+V)</t>
  </si>
  <si>
    <t>CENTRO 3298 - PASSEIG ESTACIO, S/N (MANACOR) - 109'2 KM (I+V) - 1'5 H/OPE (I+V)</t>
  </si>
  <si>
    <t>CENTRO 2152 - AVDA. GENERAL LUQUE, 396 (INCA) - 65'2 KM (I+V) - 1 H/OPE (I+V)</t>
  </si>
  <si>
    <t>CENTRO 2528 - C/ ZARAGOZA, 1 (PALMANOVA) - 28'2 KM (I+V) - 1 H/OPE (I+V)</t>
  </si>
  <si>
    <t>CENTRO 2684 - C/ GRAN, 135 (SA POBLA) - 93 KM (I+V) - 2 H/OPE (I+V)</t>
  </si>
  <si>
    <t>CENTRO 3425 - C/ DES BORN, S/N (MERCAT COBERT INCA) - 66'2 KM (I+V) - 1 H/OPE (I+V)</t>
  </si>
  <si>
    <t>CENTRO 2162 - C/ FRANCESC SALVA I PIZA ESCULTOR, S/N (PONT D'INCA) - 15 KM (I+V) - 0'5 H/OPE (I+V)</t>
  </si>
  <si>
    <t>CENTRO 4519 - AVDA. REI JAIME II, S/N (INCA) - 62'8 KM (I+V) - 1 H/OPE (I+V)</t>
  </si>
  <si>
    <t>A3379</t>
  </si>
  <si>
    <t>MB9502</t>
  </si>
  <si>
    <r>
      <rPr>
        <b/>
        <sz val="11"/>
        <color theme="1"/>
        <rFont val="Calibri"/>
        <family val="2"/>
        <scheme val="minor"/>
      </rPr>
      <t>H LIMPIEZA PULIDORA ROTATIVA CON OPERARIO</t>
    </r>
    <r>
      <rPr>
        <sz val="11"/>
        <color theme="1"/>
        <rFont val="Calibri"/>
        <family val="2"/>
        <scheme val="minor"/>
      </rPr>
      <t xml:space="preserve">
HORA DE LIMPIEZA REALMENTE TRABAJADA DE MAQUINA PULIDORA ROTATIVA CON OPERARIO, INCLUIDOS CONSUMIBLES
</t>
    </r>
    <r>
      <rPr>
        <b/>
        <sz val="11"/>
        <color theme="1"/>
        <rFont val="Calibri"/>
        <family val="2"/>
        <scheme val="minor"/>
      </rPr>
      <t>CADA HORA TRABAJADA</t>
    </r>
  </si>
  <si>
    <t>PARTIDA SOLICITADA POR YOLANDA A CARLOS MATAMOROS. APROBADA EL 08/07/2024 PARA PODER FACTURAR EN OBRA CALA D'OR</t>
  </si>
  <si>
    <r>
      <t xml:space="preserve">Limpieza semestral de </t>
    </r>
    <r>
      <rPr>
        <b/>
        <sz val="10"/>
        <rFont val="Century Gothic"/>
        <family val="2"/>
      </rPr>
      <t>letreros</t>
    </r>
    <r>
      <rPr>
        <sz val="10"/>
        <rFont val="Century Gothic"/>
        <family val="2"/>
      </rPr>
      <t xml:space="preserve"> de fachada (tras reforma), mediante plataforma articulada eléctrica 15 mts (1 día)</t>
    </r>
  </si>
  <si>
    <r>
      <t xml:space="preserve">Limpieza mensual de cristales: 12 cristaleras (cara </t>
    </r>
    <r>
      <rPr>
        <b/>
        <sz val="10"/>
        <rFont val="Century Gothic"/>
        <family val="2"/>
      </rPr>
      <t>exterior</t>
    </r>
    <r>
      <rPr>
        <sz val="10"/>
        <rFont val="Century Gothic"/>
        <family val="2"/>
      </rPr>
      <t>) + 2 entradas (ambas caras)</t>
    </r>
  </si>
  <si>
    <r>
      <t xml:space="preserve">Limpieza mensual de cristales (cara </t>
    </r>
    <r>
      <rPr>
        <b/>
        <sz val="10"/>
        <rFont val="Century Gothic"/>
        <family val="2"/>
      </rPr>
      <t>interior</t>
    </r>
    <r>
      <rPr>
        <sz val="10"/>
        <rFont val="Century Gothic"/>
        <family val="2"/>
      </rPr>
      <t>): 12 cristaleras + cristaleras 2 rampas (mediante pértiga)</t>
    </r>
  </si>
  <si>
    <r>
      <t xml:space="preserve">Limpieza mensual </t>
    </r>
    <r>
      <rPr>
        <b/>
        <sz val="10"/>
        <rFont val="Century Gothic"/>
        <family val="2"/>
      </rPr>
      <t>alfombras</t>
    </r>
    <r>
      <rPr>
        <sz val="10"/>
        <rFont val="Century Gothic"/>
        <family val="2"/>
      </rPr>
      <t xml:space="preserve"> entradas</t>
    </r>
  </si>
  <si>
    <r>
      <t xml:space="preserve">Limpieza anual (abril) de paneles de </t>
    </r>
    <r>
      <rPr>
        <b/>
        <sz val="10"/>
        <rFont val="Century Gothic"/>
        <family val="2"/>
      </rPr>
      <t>placas solares</t>
    </r>
    <r>
      <rPr>
        <sz val="10"/>
        <rFont val="Century Gothic"/>
        <family val="2"/>
      </rPr>
      <t>, mediante escalera alta y arnés</t>
    </r>
  </si>
  <si>
    <r>
      <t xml:space="preserve">Limpieza semestral de </t>
    </r>
    <r>
      <rPr>
        <b/>
        <sz val="10"/>
        <rFont val="Century Gothic"/>
        <family val="2"/>
      </rPr>
      <t>fachada: letrero</t>
    </r>
    <r>
      <rPr>
        <sz val="10"/>
        <rFont val="Century Gothic"/>
        <family val="2"/>
      </rPr>
      <t>. Mediante plataforma art. 15-16 mts (1 día)</t>
    </r>
  </si>
  <si>
    <r>
      <t xml:space="preserve">Opc. 2: Limpieza mensual de </t>
    </r>
    <r>
      <rPr>
        <b/>
        <sz val="10"/>
        <rFont val="Century Gothic"/>
        <family val="2"/>
      </rPr>
      <t>alfombras</t>
    </r>
    <r>
      <rPr>
        <sz val="10"/>
        <rFont val="Century Gothic"/>
        <family val="2"/>
      </rPr>
      <t xml:space="preserve"> de entrada</t>
    </r>
  </si>
  <si>
    <r>
      <t xml:space="preserve">Opc. 1: Limpieza quincenal de </t>
    </r>
    <r>
      <rPr>
        <b/>
        <sz val="10"/>
        <rFont val="Century Gothic"/>
        <family val="2"/>
      </rPr>
      <t>cristales</t>
    </r>
    <r>
      <rPr>
        <sz val="10"/>
        <rFont val="Century Gothic"/>
        <family val="2"/>
      </rPr>
      <t>: 3 entradas, 12 cristaleras (por ambas caras), 2 cristaleras (cara interior), 10 cristaleras de la fachada (por ambas caras con pértiga triple), 2 rampas, 1 escalera y barandillas y 1 ascensor</t>
    </r>
  </si>
  <si>
    <r>
      <t xml:space="preserve">Limpieza semanal de </t>
    </r>
    <r>
      <rPr>
        <b/>
        <sz val="10"/>
        <rFont val="Century Gothic"/>
        <family val="2"/>
      </rPr>
      <t>12 cristaleras</t>
    </r>
    <r>
      <rPr>
        <sz val="10"/>
        <rFont val="Century Gothic"/>
        <family val="2"/>
      </rPr>
      <t>, 2 puertas de emergencia, 4 entradas de clientes, 8 columnas, 6 tiras blancas, ventanas de oficina y aceros</t>
    </r>
  </si>
  <si>
    <r>
      <t xml:space="preserve">Limpieza cada 4 meses, </t>
    </r>
    <r>
      <rPr>
        <b/>
        <sz val="10"/>
        <rFont val="Century Gothic"/>
        <family val="2"/>
      </rPr>
      <t>cristales de sala descanso y vestuarios</t>
    </r>
  </si>
  <si>
    <r>
      <t xml:space="preserve">Limpieza mensual suelo </t>
    </r>
    <r>
      <rPr>
        <b/>
        <sz val="10"/>
        <rFont val="Century Gothic"/>
        <family val="2"/>
      </rPr>
      <t>parking</t>
    </r>
    <r>
      <rPr>
        <sz val="10"/>
        <rFont val="Century Gothic"/>
        <family val="2"/>
      </rPr>
      <t xml:space="preserve"> (fregadora)</t>
    </r>
  </si>
  <si>
    <r>
      <t xml:space="preserve">Limpieza semestral </t>
    </r>
    <r>
      <rPr>
        <b/>
        <sz val="10"/>
        <rFont val="Century Gothic"/>
        <family val="2"/>
      </rPr>
      <t>letreros</t>
    </r>
  </si>
  <si>
    <r>
      <t xml:space="preserve">Limpieza mensual </t>
    </r>
    <r>
      <rPr>
        <b/>
        <sz val="10"/>
        <rFont val="Century Gothic"/>
        <family val="2"/>
      </rPr>
      <t>cristales</t>
    </r>
  </si>
  <si>
    <r>
      <t xml:space="preserve">Limpieza mensual de </t>
    </r>
    <r>
      <rPr>
        <b/>
        <sz val="10"/>
        <rFont val="Century Gothic"/>
        <family val="2"/>
      </rPr>
      <t>cristales de oficina</t>
    </r>
  </si>
  <si>
    <r>
      <t xml:space="preserve">Limpieza anual suelo </t>
    </r>
    <r>
      <rPr>
        <b/>
        <sz val="10"/>
        <rFont val="Century Gothic"/>
        <family val="2"/>
      </rPr>
      <t>parking</t>
    </r>
  </si>
  <si>
    <r>
      <t>Limpieza semestral</t>
    </r>
    <r>
      <rPr>
        <b/>
        <sz val="10"/>
        <rFont val="Century Gothic"/>
        <family val="2"/>
      </rPr>
      <t xml:space="preserve"> focos acceso</t>
    </r>
    <r>
      <rPr>
        <sz val="10"/>
        <rFont val="Century Gothic"/>
        <family val="2"/>
      </rPr>
      <t xml:space="preserve"> (andamio)</t>
    </r>
  </si>
  <si>
    <r>
      <t xml:space="preserve">Limpieza anual </t>
    </r>
    <r>
      <rPr>
        <b/>
        <sz val="10"/>
        <rFont val="Century Gothic"/>
        <family val="2"/>
      </rPr>
      <t>fachada</t>
    </r>
    <r>
      <rPr>
        <sz val="10"/>
        <rFont val="Century Gothic"/>
        <family val="2"/>
      </rPr>
      <t xml:space="preserve"> 2 entradas</t>
    </r>
  </si>
  <si>
    <r>
      <t xml:space="preserve">Limpieza semestral </t>
    </r>
    <r>
      <rPr>
        <b/>
        <sz val="10"/>
        <rFont val="Century Gothic"/>
        <family val="2"/>
      </rPr>
      <t>reja de ventilación exterior y malla pajarera</t>
    </r>
    <r>
      <rPr>
        <sz val="10"/>
        <rFont val="Century Gothic"/>
        <family val="2"/>
      </rPr>
      <t xml:space="preserve">
interior salidas de aire acondicionado (andamio e hidrolimpiadora)</t>
    </r>
  </si>
  <si>
    <r>
      <t xml:space="preserve">Limpieza bimestral </t>
    </r>
    <r>
      <rPr>
        <b/>
        <sz val="10"/>
        <rFont val="Century Gothic"/>
        <family val="2"/>
      </rPr>
      <t>parking</t>
    </r>
    <r>
      <rPr>
        <sz val="10"/>
        <rFont val="Century Gothic"/>
        <family val="2"/>
      </rPr>
      <t xml:space="preserve"> fregado mecanico </t>
    </r>
  </si>
  <si>
    <r>
      <t xml:space="preserve">Limpieza mensual </t>
    </r>
    <r>
      <rPr>
        <b/>
        <sz val="10"/>
        <rFont val="Century Gothic"/>
        <family val="2"/>
      </rPr>
      <t>entradas</t>
    </r>
  </si>
  <si>
    <r>
      <t xml:space="preserve">Limpieza mensual </t>
    </r>
    <r>
      <rPr>
        <b/>
        <sz val="10"/>
        <rFont val="Century Gothic"/>
        <family val="2"/>
      </rPr>
      <t>cristales</t>
    </r>
    <r>
      <rPr>
        <sz val="10"/>
        <rFont val="Century Gothic"/>
        <family val="2"/>
      </rPr>
      <t xml:space="preserve"> + espejos columnas</t>
    </r>
  </si>
  <si>
    <r>
      <t xml:space="preserve">Limpieza quincenal </t>
    </r>
    <r>
      <rPr>
        <b/>
        <sz val="10"/>
        <rFont val="Century Gothic"/>
        <family val="2"/>
      </rPr>
      <t>cristales</t>
    </r>
    <r>
      <rPr>
        <sz val="10"/>
        <rFont val="Century Gothic"/>
        <family val="2"/>
      </rPr>
      <t xml:space="preserve"> exteriores y verdes, 2 entradas y ventanas oficinas</t>
    </r>
  </si>
  <si>
    <r>
      <t xml:space="preserve">Limpieza </t>
    </r>
    <r>
      <rPr>
        <b/>
        <sz val="10"/>
        <rFont val="Century Gothic"/>
        <family val="2"/>
      </rPr>
      <t>canaletas</t>
    </r>
    <r>
      <rPr>
        <sz val="10"/>
        <rFont val="Century Gothic"/>
        <family val="2"/>
      </rPr>
      <t xml:space="preserve"> (bajo petición)</t>
    </r>
  </si>
  <si>
    <r>
      <t xml:space="preserve">Limpieza quincenal </t>
    </r>
    <r>
      <rPr>
        <b/>
        <sz val="10"/>
        <rFont val="Century Gothic"/>
        <family val="2"/>
      </rPr>
      <t>cristales</t>
    </r>
    <r>
      <rPr>
        <sz val="10"/>
        <rFont val="Century Gothic"/>
        <family val="2"/>
      </rPr>
      <t xml:space="preserve"> </t>
    </r>
  </si>
  <si>
    <r>
      <t xml:space="preserve">Limpiezaquincenal </t>
    </r>
    <r>
      <rPr>
        <b/>
        <sz val="10"/>
        <rFont val="Century Gothic"/>
        <family val="2"/>
      </rPr>
      <t>alfombras</t>
    </r>
    <r>
      <rPr>
        <sz val="10"/>
        <rFont val="Century Gothic"/>
        <family val="2"/>
      </rPr>
      <t xml:space="preserve"> entrada </t>
    </r>
  </si>
  <si>
    <r>
      <t xml:space="preserve">Limpieza semestral </t>
    </r>
    <r>
      <rPr>
        <b/>
        <sz val="10"/>
        <rFont val="Century Gothic"/>
        <family val="2"/>
      </rPr>
      <t>alucobond</t>
    </r>
  </si>
  <si>
    <r>
      <t xml:space="preserve">Limpieza semestral </t>
    </r>
    <r>
      <rPr>
        <b/>
        <sz val="10"/>
        <rFont val="Century Gothic"/>
        <family val="2"/>
      </rPr>
      <t>letreros</t>
    </r>
    <r>
      <rPr>
        <sz val="10"/>
        <rFont val="Century Gothic"/>
        <family val="2"/>
      </rPr>
      <t xml:space="preserve"> (mediante plataforma)</t>
    </r>
  </si>
  <si>
    <r>
      <t xml:space="preserve">Limpieza mensual </t>
    </r>
    <r>
      <rPr>
        <b/>
        <sz val="10"/>
        <rFont val="Century Gothic"/>
        <family val="2"/>
      </rPr>
      <t>cristales</t>
    </r>
    <r>
      <rPr>
        <sz val="10"/>
        <rFont val="Century Gothic"/>
        <family val="2"/>
      </rPr>
      <t>: cristales dos vestibulos de acceso y cristalera con puerta de emergencia de la zona de drogueria</t>
    </r>
  </si>
  <si>
    <r>
      <t xml:space="preserve">Limpieza mensual 2 </t>
    </r>
    <r>
      <rPr>
        <b/>
        <sz val="10"/>
        <rFont val="Century Gothic"/>
        <family val="2"/>
      </rPr>
      <t>entradas</t>
    </r>
    <r>
      <rPr>
        <sz val="10"/>
        <rFont val="Century Gothic"/>
        <family val="2"/>
      </rPr>
      <t xml:space="preserve"> con rotativa y 5 puertas metálicas </t>
    </r>
  </si>
  <si>
    <r>
      <t xml:space="preserve">Limpieza </t>
    </r>
    <r>
      <rPr>
        <b/>
        <sz val="10"/>
        <rFont val="Century Gothic"/>
        <family val="2"/>
      </rPr>
      <t>parking</t>
    </r>
    <r>
      <rPr>
        <sz val="10"/>
        <rFont val="Century Gothic"/>
        <family val="2"/>
      </rPr>
      <t xml:space="preserve"> (bajo peticion)</t>
    </r>
  </si>
  <si>
    <r>
      <t xml:space="preserve">Limpieza </t>
    </r>
    <r>
      <rPr>
        <b/>
        <sz val="10"/>
        <rFont val="Century Gothic"/>
        <family val="2"/>
      </rPr>
      <t>cristales</t>
    </r>
    <r>
      <rPr>
        <sz val="10"/>
        <rFont val="Century Gothic"/>
        <family val="2"/>
      </rPr>
      <t xml:space="preserve"> 2 puertas de entrada y cristalera (cada 20 días)</t>
    </r>
  </si>
  <si>
    <r>
      <t>Limpieza mensual</t>
    </r>
    <r>
      <rPr>
        <b/>
        <sz val="10"/>
        <rFont val="Century Gothic"/>
        <family val="2"/>
      </rPr>
      <t xml:space="preserve"> (Enero, Febrero, Marzo, Octubre, Noviembre y Diciembre) parking</t>
    </r>
    <r>
      <rPr>
        <sz val="10"/>
        <rFont val="Century Gothic"/>
        <family val="2"/>
      </rPr>
      <t xml:space="preserve"> exterior (sopladora)</t>
    </r>
  </si>
  <si>
    <r>
      <t xml:space="preserve">Limpieza bajo peticion </t>
    </r>
    <r>
      <rPr>
        <b/>
        <sz val="10"/>
        <rFont val="Century Gothic"/>
        <family val="2"/>
      </rPr>
      <t>(Abril, Mayo, Junio, Julio, Agosto, Septiembre) parking</t>
    </r>
    <r>
      <rPr>
        <sz val="10"/>
        <rFont val="Century Gothic"/>
        <family val="2"/>
      </rPr>
      <t xml:space="preserve"> exterior (sopladora)</t>
    </r>
  </si>
  <si>
    <r>
      <t xml:space="preserve">Limpieza semestral 4 </t>
    </r>
    <r>
      <rPr>
        <b/>
        <sz val="10"/>
        <rFont val="Century Gothic"/>
        <family val="2"/>
      </rPr>
      <t>cobijos</t>
    </r>
    <r>
      <rPr>
        <sz val="10"/>
        <rFont val="Century Gothic"/>
        <family val="2"/>
      </rPr>
      <t xml:space="preserve"> (solo con karcher, no manualmente)</t>
    </r>
  </si>
  <si>
    <r>
      <t xml:space="preserve">Limpieza mensual acera </t>
    </r>
    <r>
      <rPr>
        <b/>
        <sz val="10"/>
        <rFont val="Century Gothic"/>
        <family val="2"/>
      </rPr>
      <t>entrada</t>
    </r>
    <r>
      <rPr>
        <sz val="10"/>
        <rFont val="Century Gothic"/>
        <family val="2"/>
      </rPr>
      <t xml:space="preserve"> principal</t>
    </r>
  </si>
  <si>
    <t>A3483</t>
  </si>
  <si>
    <t>A3472</t>
  </si>
  <si>
    <r>
      <t xml:space="preserve">Limpieza mensual de: 14 </t>
    </r>
    <r>
      <rPr>
        <b/>
        <sz val="10"/>
        <rFont val="Century Gothic"/>
        <family val="2"/>
      </rPr>
      <t>cristaleras</t>
    </r>
    <r>
      <rPr>
        <sz val="10"/>
        <rFont val="Century Gothic"/>
        <family val="2"/>
      </rPr>
      <t xml:space="preserve"> grandes, 4 entradas, 3 ascensores, 2 rampas, 13 cristaleras verdes grandes, 1 entrada parking, 5 columnas y 3 tiras verde</t>
    </r>
  </si>
  <si>
    <r>
      <t xml:space="preserve">Limpieza semestral </t>
    </r>
    <r>
      <rPr>
        <b/>
        <sz val="10"/>
        <rFont val="Century Gothic"/>
        <family val="2"/>
      </rPr>
      <t>letreros</t>
    </r>
    <r>
      <rPr>
        <sz val="10"/>
        <rFont val="Century Gothic"/>
        <family val="2"/>
      </rPr>
      <t xml:space="preserve"> </t>
    </r>
  </si>
  <si>
    <r>
      <t xml:space="preserve">Limpieza semestral </t>
    </r>
    <r>
      <rPr>
        <b/>
        <sz val="10"/>
        <rFont val="Century Gothic"/>
        <family val="2"/>
      </rPr>
      <t xml:space="preserve">placas solares </t>
    </r>
  </si>
  <si>
    <r>
      <t xml:space="preserve">Limpieza mensual parking </t>
    </r>
    <r>
      <rPr>
        <b/>
        <sz val="10"/>
        <rFont val="Century Gothic"/>
        <family val="2"/>
      </rPr>
      <t>plantas -2</t>
    </r>
    <r>
      <rPr>
        <sz val="10"/>
        <rFont val="Century Gothic"/>
        <family val="2"/>
      </rPr>
      <t>, mediante máquina fregadora y máquina hidro limpiadora</t>
    </r>
  </si>
  <si>
    <r>
      <t xml:space="preserve">Limpieza mensual parking </t>
    </r>
    <r>
      <rPr>
        <b/>
        <sz val="10"/>
        <rFont val="Century Gothic"/>
        <family val="2"/>
      </rPr>
      <t>plantas -1</t>
    </r>
    <r>
      <rPr>
        <sz val="10"/>
        <rFont val="Century Gothic"/>
        <family val="2"/>
      </rPr>
      <t>, mediante máquina fregadora y máquina hidro limpiadora</t>
    </r>
  </si>
  <si>
    <r>
      <t xml:space="preserve">Limpieza semestral </t>
    </r>
    <r>
      <rPr>
        <b/>
        <sz val="10"/>
        <rFont val="Century Gothic"/>
        <family val="2"/>
      </rPr>
      <t>placas solares</t>
    </r>
  </si>
  <si>
    <r>
      <t xml:space="preserve">Limpieza mensual: ascensores, punto de acabado, 2 entradas, 11 </t>
    </r>
    <r>
      <rPr>
        <b/>
        <sz val="10"/>
        <rFont val="Century Gothic"/>
        <family val="2"/>
      </rPr>
      <t>cristaleras</t>
    </r>
    <r>
      <rPr>
        <sz val="10"/>
        <rFont val="Century Gothic"/>
        <family val="2"/>
      </rPr>
      <t xml:space="preserve">, barandillas de 2 plantas, 2 puertas parking, cristalera parking, entrada emergencia, 6 tiras blancas </t>
    </r>
  </si>
  <si>
    <r>
      <t xml:space="preserve">Limpieza quincenal </t>
    </r>
    <r>
      <rPr>
        <b/>
        <sz val="10"/>
        <rFont val="Century Gothic"/>
        <family val="2"/>
      </rPr>
      <t>cristales</t>
    </r>
    <r>
      <rPr>
        <sz val="10"/>
        <rFont val="Century Gothic"/>
        <family val="2"/>
      </rPr>
      <t xml:space="preserve"> fachada, columnas y 
punto de acabado </t>
    </r>
  </si>
  <si>
    <r>
      <t xml:space="preserve">Limpieza bimestral suelo </t>
    </r>
    <r>
      <rPr>
        <b/>
        <sz val="10"/>
        <rFont val="Century Gothic"/>
        <family val="2"/>
      </rPr>
      <t>parking</t>
    </r>
    <r>
      <rPr>
        <sz val="10"/>
        <rFont val="Century Gothic"/>
        <family val="2"/>
      </rPr>
      <t>, mediante fregadora</t>
    </r>
  </si>
  <si>
    <r>
      <t>Limpieza semestral de rejillas de ventilacion (</t>
    </r>
    <r>
      <rPr>
        <b/>
        <sz val="10"/>
        <rFont val="Century Gothic"/>
        <family val="2"/>
      </rPr>
      <t>paneles chapa atenea-lamas</t>
    </r>
    <r>
      <rPr>
        <sz val="10"/>
        <rFont val="Century Gothic"/>
        <family val="2"/>
      </rPr>
      <t xml:space="preserve"> </t>
    </r>
    <r>
      <rPr>
        <b/>
        <sz val="10"/>
        <rFont val="Century Gothic"/>
        <family val="2"/>
      </rPr>
      <t>fachada</t>
    </r>
    <r>
      <rPr>
        <sz val="10"/>
        <rFont val="Century Gothic"/>
        <family val="2"/>
      </rPr>
      <t>), mediante plataforma articulada eléctrica 15 mts (1 día = 24 h/serv)</t>
    </r>
  </si>
  <si>
    <r>
      <t xml:space="preserve">Limpieza semestral de </t>
    </r>
    <r>
      <rPr>
        <b/>
        <sz val="10"/>
        <rFont val="Century Gothic"/>
        <family val="2"/>
      </rPr>
      <t>panel composite</t>
    </r>
    <r>
      <rPr>
        <sz val="10"/>
        <rFont val="Century Gothic"/>
        <family val="2"/>
      </rPr>
      <t xml:space="preserve"> (</t>
    </r>
    <r>
      <rPr>
        <b/>
        <sz val="10"/>
        <rFont val="Century Gothic"/>
        <family val="2"/>
      </rPr>
      <t>fachada</t>
    </r>
    <r>
      <rPr>
        <sz val="10"/>
        <rFont val="Century Gothic"/>
        <family val="2"/>
      </rPr>
      <t xml:space="preserve"> </t>
    </r>
    <r>
      <rPr>
        <b/>
        <sz val="10"/>
        <rFont val="Century Gothic"/>
        <family val="2"/>
      </rPr>
      <t>negra</t>
    </r>
    <r>
      <rPr>
        <sz val="10"/>
        <rFont val="Century Gothic"/>
        <family val="2"/>
      </rPr>
      <t>) + panel etna (fachada blanca), mediante plataforma articulada eléctrica 15 mts (3 días = 72 h/serv)</t>
    </r>
  </si>
  <si>
    <r>
      <t xml:space="preserve">Limpieza quincenal de: 19 </t>
    </r>
    <r>
      <rPr>
        <b/>
        <sz val="10"/>
        <rFont val="Century Gothic"/>
        <family val="2"/>
      </rPr>
      <t>cristales</t>
    </r>
    <r>
      <rPr>
        <sz val="10"/>
        <rFont val="Century Gothic"/>
        <family val="2"/>
      </rPr>
      <t xml:space="preserve"> grandes + 3 entradas + 1 entrada parking</t>
    </r>
  </si>
  <si>
    <t>A3494</t>
  </si>
  <si>
    <t>MF1379</t>
  </si>
  <si>
    <t>EL EQUIPO JHON DICE QUE NO BASTA EL TIEMPO DE ALUCOBOND, P. O. ÁNGEL (27/08/24): ESTOS 2 SERV. SIEMPRE SE TIENEN Q REALIZAR JUNTOS = 30H/SERV (ISABEL GONZALEZ), PERO ALBARANES Y CERTIFICACION X SEPARADO (YOLANDA)</t>
  </si>
  <si>
    <r>
      <t xml:space="preserve">Limpieza quincenal </t>
    </r>
    <r>
      <rPr>
        <b/>
        <sz val="10"/>
        <rFont val="Century Gothic"/>
        <family val="2"/>
      </rPr>
      <t>alfombras</t>
    </r>
  </si>
  <si>
    <r>
      <t xml:space="preserve">Limpieza trimestral </t>
    </r>
    <r>
      <rPr>
        <b/>
        <sz val="10"/>
        <rFont val="Century Gothic"/>
        <family val="2"/>
      </rPr>
      <t>carros</t>
    </r>
    <r>
      <rPr>
        <sz val="10"/>
        <rFont val="Century Gothic"/>
        <family val="2"/>
      </rPr>
      <t xml:space="preserve"> con karcher</t>
    </r>
  </si>
  <si>
    <t>A3508</t>
  </si>
  <si>
    <t>A3553</t>
  </si>
  <si>
    <t>A3509</t>
  </si>
  <si>
    <t>A3559</t>
  </si>
  <si>
    <t>M26112</t>
  </si>
  <si>
    <r>
      <t xml:space="preserve">Limpieza semestral </t>
    </r>
    <r>
      <rPr>
        <b/>
        <sz val="10"/>
        <rFont val="Century Gothic"/>
        <family val="2"/>
      </rPr>
      <t>rejas</t>
    </r>
    <r>
      <rPr>
        <sz val="10"/>
        <rFont val="Century Gothic"/>
        <family val="2"/>
      </rPr>
      <t xml:space="preserve"> </t>
    </r>
    <r>
      <rPr>
        <b/>
        <sz val="10"/>
        <rFont val="Century Gothic"/>
        <family val="2"/>
      </rPr>
      <t>fachada</t>
    </r>
  </si>
  <si>
    <t>A3553 (1ª rev)</t>
  </si>
  <si>
    <t>A3279</t>
  </si>
  <si>
    <t>A3522</t>
  </si>
  <si>
    <t>A3424</t>
  </si>
  <si>
    <t>A3588</t>
  </si>
  <si>
    <r>
      <t xml:space="preserve">Limpieza </t>
    </r>
    <r>
      <rPr>
        <b/>
        <sz val="10"/>
        <rFont val="Century Gothic"/>
        <family val="2"/>
      </rPr>
      <t>fachada (1)</t>
    </r>
    <r>
      <rPr>
        <sz val="10"/>
        <rFont val="Century Gothic"/>
        <family val="2"/>
      </rPr>
      <t xml:space="preserve"> semanal (ampliación metros desde obra 2019)</t>
    </r>
  </si>
  <si>
    <r>
      <t xml:space="preserve">Limpieza cuatrimestral </t>
    </r>
    <r>
      <rPr>
        <b/>
        <sz val="10"/>
        <rFont val="Century Gothic"/>
        <family val="2"/>
      </rPr>
      <t>cristales</t>
    </r>
    <r>
      <rPr>
        <sz val="10"/>
        <rFont val="Century Gothic"/>
        <family val="2"/>
      </rPr>
      <t xml:space="preserve"> entradas y cierres enrollables</t>
    </r>
  </si>
  <si>
    <r>
      <t xml:space="preserve">Limpieza trimestral </t>
    </r>
    <r>
      <rPr>
        <b/>
        <sz val="10"/>
        <rFont val="Century Gothic"/>
        <family val="2"/>
      </rPr>
      <t>canalones y cubierta</t>
    </r>
  </si>
  <si>
    <r>
      <t xml:space="preserve">Limpieza bimensual </t>
    </r>
    <r>
      <rPr>
        <b/>
        <sz val="10"/>
        <rFont val="Century Gothic"/>
        <family val="2"/>
      </rPr>
      <t>fachada (2) parking parte baja</t>
    </r>
  </si>
  <si>
    <r>
      <t>Limpieza mensual</t>
    </r>
    <r>
      <rPr>
        <b/>
        <sz val="10"/>
        <rFont val="Century Gothic"/>
        <family val="2"/>
      </rPr>
      <t xml:space="preserve"> cristales y columnas </t>
    </r>
  </si>
  <si>
    <r>
      <t xml:space="preserve">Limpieza semestral </t>
    </r>
    <r>
      <rPr>
        <b/>
        <sz val="10"/>
        <rFont val="Century Gothic"/>
        <family val="2"/>
      </rPr>
      <t>letrero</t>
    </r>
    <r>
      <rPr>
        <sz val="10"/>
        <rFont val="Century Gothic"/>
        <family val="2"/>
      </rPr>
      <t xml:space="preserve">  </t>
    </r>
  </si>
  <si>
    <r>
      <t xml:space="preserve">Limpieza mensual </t>
    </r>
    <r>
      <rPr>
        <b/>
        <sz val="10"/>
        <rFont val="Century Gothic"/>
        <family val="2"/>
      </rPr>
      <t>suelo entrada y columnas</t>
    </r>
  </si>
  <si>
    <r>
      <t xml:space="preserve">Limpieza mensual </t>
    </r>
    <r>
      <rPr>
        <b/>
        <sz val="10"/>
        <rFont val="Century Gothic"/>
        <family val="2"/>
      </rPr>
      <t>parking</t>
    </r>
    <r>
      <rPr>
        <sz val="10"/>
        <rFont val="Century Gothic"/>
        <family val="2"/>
      </rPr>
      <t xml:space="preserve"> fregado mecanico </t>
    </r>
  </si>
  <si>
    <r>
      <t xml:space="preserve">Limpieza mensual: 4 entradas + 8 </t>
    </r>
    <r>
      <rPr>
        <b/>
        <sz val="10"/>
        <rFont val="Century Gothic"/>
        <family val="2"/>
      </rPr>
      <t>cristaleras</t>
    </r>
    <r>
      <rPr>
        <sz val="10"/>
        <rFont val="Century Gothic"/>
        <family val="2"/>
      </rPr>
      <t xml:space="preserve"> grandes + 3 cristaleras verdes medianas + 1 columna + 2 entradas parking</t>
    </r>
  </si>
  <si>
    <r>
      <t xml:space="preserve">Limpieza anual </t>
    </r>
    <r>
      <rPr>
        <b/>
        <sz val="10"/>
        <rFont val="Century Gothic"/>
        <family val="2"/>
      </rPr>
      <t>chicles de acera y accesos</t>
    </r>
  </si>
  <si>
    <r>
      <t xml:space="preserve">Limpieza semestral </t>
    </r>
    <r>
      <rPr>
        <b/>
        <sz val="10"/>
        <rFont val="Century Gothic"/>
        <family val="2"/>
      </rPr>
      <t>parking</t>
    </r>
    <r>
      <rPr>
        <sz val="10"/>
        <rFont val="Century Gothic"/>
        <family val="2"/>
      </rPr>
      <t xml:space="preserve"> con fregadora (retirada chicles</t>
    </r>
  </si>
  <si>
    <t>A3633</t>
  </si>
  <si>
    <r>
      <t>Limpieza quincenal zona</t>
    </r>
    <r>
      <rPr>
        <b/>
        <sz val="10"/>
        <rFont val="Century Gothic"/>
        <family val="2"/>
      </rPr>
      <t xml:space="preserve"> taller INCA</t>
    </r>
    <r>
      <rPr>
        <sz val="10"/>
        <rFont val="Century Gothic"/>
        <family val="2"/>
      </rPr>
      <t xml:space="preserve"> (x 2'5 quincenas)</t>
    </r>
  </si>
  <si>
    <t>Apuntar importe en € en la casilla de Cantidad</t>
  </si>
  <si>
    <t>A3622 (1ª rev)</t>
  </si>
  <si>
    <r>
      <t xml:space="preserve">Limpieza mensual </t>
    </r>
    <r>
      <rPr>
        <b/>
        <sz val="10"/>
        <rFont val="Century Gothic"/>
        <family val="2"/>
      </rPr>
      <t>3</t>
    </r>
    <r>
      <rPr>
        <sz val="10"/>
        <rFont val="Century Gothic"/>
        <family val="2"/>
      </rPr>
      <t xml:space="preserve"> </t>
    </r>
    <r>
      <rPr>
        <b/>
        <sz val="10"/>
        <rFont val="Century Gothic"/>
        <family val="2"/>
      </rPr>
      <t>cobijos</t>
    </r>
    <r>
      <rPr>
        <sz val="10"/>
        <rFont val="Century Gothic"/>
        <family val="2"/>
      </rPr>
      <t xml:space="preserve"> de carros + parking bicis + maceteros</t>
    </r>
  </si>
  <si>
    <r>
      <t xml:space="preserve">Limpieza semestral </t>
    </r>
    <r>
      <rPr>
        <b/>
        <sz val="10"/>
        <rFont val="Century Gothic"/>
        <family val="2"/>
      </rPr>
      <t>rotulos</t>
    </r>
    <r>
      <rPr>
        <sz val="10"/>
        <rFont val="Century Gothic"/>
        <family val="2"/>
      </rPr>
      <t xml:space="preserve"> (plataforma art. Elec. 16 mts)</t>
    </r>
  </si>
  <si>
    <t>CENTRO 3889 - C/ CRISTÒFOL COLOM, S/N (CALA MILLOR) - 146 KM (I+V) - 3 H/OPE (I+V).</t>
  </si>
  <si>
    <t>A3692</t>
  </si>
  <si>
    <r>
      <t xml:space="preserve">Limpieza semestral </t>
    </r>
    <r>
      <rPr>
        <b/>
        <sz val="10"/>
        <rFont val="Century Gothic"/>
        <family val="2"/>
      </rPr>
      <t>alucobond + fachada</t>
    </r>
    <r>
      <rPr>
        <sz val="10"/>
        <rFont val="Century Gothic"/>
        <family val="2"/>
      </rPr>
      <t xml:space="preserve"> blanca (mediante plataforma articulada diésel 15 mts)</t>
    </r>
  </si>
  <si>
    <r>
      <t xml:space="preserve">Limpieza semestral </t>
    </r>
    <r>
      <rPr>
        <b/>
        <sz val="10"/>
        <rFont val="Century Gothic"/>
        <family val="2"/>
      </rPr>
      <t>rótulos</t>
    </r>
    <r>
      <rPr>
        <sz val="10"/>
        <rFont val="Century Gothic"/>
        <family val="2"/>
      </rPr>
      <t xml:space="preserve"> (mediante plataforma articulada diésel 15 mts)</t>
    </r>
  </si>
  <si>
    <r>
      <t xml:space="preserve">Limpieza anual de fachada: paneles </t>
    </r>
    <r>
      <rPr>
        <b/>
        <sz val="10"/>
        <rFont val="Century Gothic"/>
        <family val="2"/>
      </rPr>
      <t>composite</t>
    </r>
    <r>
      <rPr>
        <sz val="10"/>
        <rFont val="Century Gothic"/>
        <family val="2"/>
      </rPr>
      <t xml:space="preserve"> (zona negra+pared azulejos+panel blanco). Mediante plataforma art. 15-16 mts (2 días)</t>
    </r>
  </si>
  <si>
    <r>
      <t xml:space="preserve">Limpieza anual de fachada: panel chapa </t>
    </r>
    <r>
      <rPr>
        <b/>
        <sz val="10"/>
        <rFont val="Century Gothic"/>
        <family val="2"/>
      </rPr>
      <t>atenea</t>
    </r>
    <r>
      <rPr>
        <sz val="10"/>
        <rFont val="Century Gothic"/>
        <family val="2"/>
      </rPr>
      <t xml:space="preserve"> (lamas fachada entrada parking). Mediante plataforma art. 15-16 mts (5 días) + karcher</t>
    </r>
  </si>
  <si>
    <r>
      <t xml:space="preserve">Limpieza anual suelo </t>
    </r>
    <r>
      <rPr>
        <b/>
        <sz val="10"/>
        <rFont val="Century Gothic"/>
        <family val="2"/>
      </rPr>
      <t>parking</t>
    </r>
    <r>
      <rPr>
        <sz val="10"/>
        <rFont val="Century Gothic"/>
        <family val="2"/>
      </rPr>
      <t xml:space="preserve"> con fregadora</t>
    </r>
  </si>
  <si>
    <r>
      <t xml:space="preserve">Limpieza semestral techo y tuberias </t>
    </r>
    <r>
      <rPr>
        <b/>
        <sz val="10"/>
        <rFont val="Century Gothic"/>
        <family val="2"/>
      </rPr>
      <t>parking</t>
    </r>
  </si>
  <si>
    <r>
      <t xml:space="preserve">Limpieza quincenal </t>
    </r>
    <r>
      <rPr>
        <b/>
        <sz val="10"/>
        <rFont val="Century Gothic"/>
        <family val="2"/>
      </rPr>
      <t>cristales</t>
    </r>
  </si>
  <si>
    <r>
      <t xml:space="preserve">Limpieza anual </t>
    </r>
    <r>
      <rPr>
        <b/>
        <sz val="10"/>
        <rFont val="Century Gothic"/>
        <family val="2"/>
      </rPr>
      <t>parking</t>
    </r>
    <r>
      <rPr>
        <sz val="10"/>
        <rFont val="Century Gothic"/>
        <family val="2"/>
      </rPr>
      <t xml:space="preserve"> con fregadora</t>
    </r>
  </si>
  <si>
    <r>
      <t xml:space="preserve">Limpieza semestral </t>
    </r>
    <r>
      <rPr>
        <b/>
        <sz val="10"/>
        <rFont val="Century Gothic"/>
        <family val="2"/>
      </rPr>
      <t>canaletas</t>
    </r>
    <r>
      <rPr>
        <sz val="10"/>
        <rFont val="Century Gothic"/>
        <family val="2"/>
      </rPr>
      <t xml:space="preserve"> (plataforma art. 15-16mts)</t>
    </r>
  </si>
  <si>
    <r>
      <t xml:space="preserve">Limpieza anual de panel chapa </t>
    </r>
    <r>
      <rPr>
        <b/>
        <sz val="10"/>
        <rFont val="Century Gothic"/>
        <family val="2"/>
      </rPr>
      <t>atenea</t>
    </r>
    <r>
      <rPr>
        <sz val="10"/>
        <rFont val="Century Gothic"/>
        <family val="2"/>
      </rPr>
      <t xml:space="preserve"> de fachada (lamas fachada de todo el centro), mediante plataforma articulada diésel 15-16 mts y máquina hidrolimpiadora (bajo peticion) MAIL 14/08/24</t>
    </r>
  </si>
  <si>
    <r>
      <t xml:space="preserve">Mto. limpieza anual </t>
    </r>
    <r>
      <rPr>
        <b/>
        <sz val="10"/>
        <rFont val="Century Gothic"/>
        <family val="2"/>
      </rPr>
      <t>cristales</t>
    </r>
  </si>
  <si>
    <r>
      <t xml:space="preserve">Mto. limpieza semestral 2 </t>
    </r>
    <r>
      <rPr>
        <b/>
        <sz val="10"/>
        <rFont val="Century Gothic"/>
        <family val="2"/>
      </rPr>
      <t>cuartos tecnicos</t>
    </r>
  </si>
  <si>
    <t>CENTRO 1849 - C/ CAN SEGUI, 4 (SON OMS TALLER) (OJO: precios mensuales)</t>
  </si>
  <si>
    <r>
      <t xml:space="preserve">Mantenimiento limpieza </t>
    </r>
    <r>
      <rPr>
        <b/>
        <sz val="10"/>
        <rFont val="Century Gothic"/>
        <family val="2"/>
      </rPr>
      <t>taller Son Oms</t>
    </r>
    <r>
      <rPr>
        <sz val="10"/>
        <rFont val="Century Gothic"/>
        <family val="2"/>
      </rPr>
      <t xml:space="preserve"> (x 4'33 semanas)</t>
    </r>
  </si>
  <si>
    <r>
      <t xml:space="preserve">Limpieza semestral suelo </t>
    </r>
    <r>
      <rPr>
        <b/>
        <sz val="10"/>
        <rFont val="Century Gothic"/>
        <family val="2"/>
      </rPr>
      <t>entrada principal</t>
    </r>
    <r>
      <rPr>
        <sz val="10"/>
        <rFont val="Century Gothic"/>
        <family val="2"/>
      </rPr>
      <t xml:space="preserve"> (mediante karcher)</t>
    </r>
  </si>
  <si>
    <r>
      <t xml:space="preserve">Limpieza semestral </t>
    </r>
    <r>
      <rPr>
        <b/>
        <sz val="10"/>
        <rFont val="Century Gothic"/>
        <family val="2"/>
      </rPr>
      <t>fachada</t>
    </r>
    <r>
      <rPr>
        <sz val="10"/>
        <rFont val="Century Gothic"/>
        <family val="2"/>
      </rPr>
      <t xml:space="preserve"> (composite negro + etna blanco) (plataforma art. Elec. 16 mts)</t>
    </r>
  </si>
  <si>
    <t>TARIFAS MANTENIMIENTOS PREVENTIVOS A APLICAR DESDE EL 01/03/2025</t>
  </si>
  <si>
    <r>
      <t xml:space="preserve">Limpieza semestral </t>
    </r>
    <r>
      <rPr>
        <b/>
        <sz val="10"/>
        <rFont val="Century Gothic"/>
        <family val="2"/>
      </rPr>
      <t>rotuos / letreros</t>
    </r>
  </si>
  <si>
    <r>
      <t xml:space="preserve">Limpieza semestral </t>
    </r>
    <r>
      <rPr>
        <b/>
        <sz val="10"/>
        <rFont val="Century Gothic"/>
        <family val="2"/>
      </rPr>
      <t>rotulos / letreros</t>
    </r>
    <r>
      <rPr>
        <sz val="10"/>
        <rFont val="Century Gothic"/>
        <family val="2"/>
      </rPr>
      <t xml:space="preserve"> (mediante plataforma)</t>
    </r>
  </si>
  <si>
    <r>
      <t xml:space="preserve">Limpieza semestral </t>
    </r>
    <r>
      <rPr>
        <b/>
        <sz val="10"/>
        <rFont val="Century Gothic"/>
        <family val="2"/>
      </rPr>
      <t>rotulos / letreros</t>
    </r>
  </si>
  <si>
    <r>
      <t xml:space="preserve">Limpieza semestral </t>
    </r>
    <r>
      <rPr>
        <b/>
        <sz val="10"/>
        <rFont val="Century Gothic"/>
        <family val="2"/>
      </rPr>
      <t>rotulos</t>
    </r>
  </si>
  <si>
    <r>
      <t xml:space="preserve">Limpieza semestral eliminacion chicles </t>
    </r>
    <r>
      <rPr>
        <b/>
        <sz val="10"/>
        <rFont val="Century Gothic"/>
        <family val="2"/>
      </rPr>
      <t>parking</t>
    </r>
  </si>
  <si>
    <r>
      <t xml:space="preserve">Limpieza semestral </t>
    </r>
    <r>
      <rPr>
        <b/>
        <sz val="10"/>
        <rFont val="Century Gothic"/>
        <family val="2"/>
      </rPr>
      <t>rotulos</t>
    </r>
    <r>
      <rPr>
        <sz val="10"/>
        <rFont val="Century Gothic"/>
        <family val="2"/>
      </rPr>
      <t xml:space="preserve"> (mediante plataforma)</t>
    </r>
  </si>
  <si>
    <r>
      <t>Limpieza semestral</t>
    </r>
    <r>
      <rPr>
        <b/>
        <sz val="10"/>
        <rFont val="Century Gothic"/>
        <family val="2"/>
      </rPr>
      <t xml:space="preserve"> rotulos / letreros</t>
    </r>
    <r>
      <rPr>
        <sz val="10"/>
        <rFont val="Century Gothic"/>
        <family val="2"/>
      </rPr>
      <t xml:space="preserve"> (mediante plataforma)</t>
    </r>
  </si>
  <si>
    <r>
      <t xml:space="preserve">Limpieza semestral </t>
    </r>
    <r>
      <rPr>
        <b/>
        <sz val="10"/>
        <rFont val="Century Gothic"/>
        <family val="2"/>
      </rPr>
      <t>composite</t>
    </r>
    <r>
      <rPr>
        <sz val="10"/>
        <rFont val="Century Gothic"/>
        <family val="2"/>
      </rPr>
      <t xml:space="preserve"> (panel negro)</t>
    </r>
  </si>
  <si>
    <r>
      <t xml:space="preserve">Limpieza semestral </t>
    </r>
    <r>
      <rPr>
        <b/>
        <sz val="10"/>
        <rFont val="Century Gothic"/>
        <family val="2"/>
      </rPr>
      <t>composite</t>
    </r>
  </si>
  <si>
    <r>
      <t xml:space="preserve">Limpieza semestral de </t>
    </r>
    <r>
      <rPr>
        <b/>
        <sz val="10"/>
        <rFont val="Century Gothic"/>
        <family val="2"/>
      </rPr>
      <t>rotulos</t>
    </r>
    <r>
      <rPr>
        <sz val="10"/>
        <rFont val="Century Gothic"/>
        <family val="2"/>
      </rPr>
      <t xml:space="preserve"> de fachada, mediante plataforma articulada diésel 15-16 mts  (bajo peticion)</t>
    </r>
  </si>
  <si>
    <r>
      <t xml:space="preserve">Limpieza mensual: 4 entradas, 1 puerta de emergencia, 1 entrada parking, 7 </t>
    </r>
    <r>
      <rPr>
        <b/>
        <sz val="10"/>
        <rFont val="Century Gothic"/>
        <family val="2"/>
      </rPr>
      <t>cristaleras</t>
    </r>
    <r>
      <rPr>
        <sz val="10"/>
        <rFont val="Century Gothic"/>
        <family val="2"/>
      </rPr>
      <t xml:space="preserve"> verdes, 10 columnas, 8 cristaleras normales y 3 tiras blancas</t>
    </r>
  </si>
  <si>
    <r>
      <t>Limpieza semestral</t>
    </r>
    <r>
      <rPr>
        <b/>
        <sz val="10"/>
        <rFont val="Century Gothic"/>
        <family val="2"/>
      </rPr>
      <t xml:space="preserve"> rotulos / letreros</t>
    </r>
  </si>
  <si>
    <t>17/02/25: Carlos no ha aplicado el incremento del 3% pq el serv se inicio en enero'25 (ok Ángel)</t>
  </si>
  <si>
    <t>Maestra_Limpieza_Avanza_2025_02_24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</si>
</sst>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0.0"/>
  </numFmts>
  <fonts count="18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name val="Century Gothic"/>
      <family val="2"/>
    </font>
    <font>
      <sz val="10"/>
      <name val="Century Gothic"/>
      <family val="2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color indexed="81"/>
      <name val="Tahoma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4" tint="-0.249977111117893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sz val="11"/>
      <name val="Calibri"/>
      <family val="2"/>
      <scheme val="minor"/>
    </font>
    <font>
      <sz val="11"/>
      <color rgb="FFFFCC00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sz val="10"/>
      <color rgb="FFFF0000"/>
      <name val="Century Gothic"/>
      <family val="2"/>
    </font>
  </fonts>
  <fills count="1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7A1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75">
    <xf numFmtId="0" fontId="0" fillId="0" borderId="0" xfId="0"/>
    <xf numFmtId="164" fontId="2" fillId="2" borderId="1" xfId="2" applyNumberFormat="1" applyFont="1" applyFill="1" applyBorder="1" applyAlignment="1">
      <alignment horizontal="center" vertical="center"/>
    </xf>
    <xf numFmtId="2" fontId="3" fillId="0" borderId="0" xfId="1" applyNumberFormat="1" applyFont="1" applyAlignment="1">
      <alignment horizontal="center" vertical="center"/>
    </xf>
    <xf numFmtId="43" fontId="3" fillId="0" borderId="0" xfId="2" applyFont="1" applyAlignment="1">
      <alignment horizontal="center" vertical="center"/>
    </xf>
    <xf numFmtId="164" fontId="3" fillId="0" borderId="0" xfId="2" applyNumberFormat="1" applyFont="1" applyAlignment="1">
      <alignment horizontal="center" vertical="center"/>
    </xf>
    <xf numFmtId="2" fontId="3" fillId="0" borderId="3" xfId="2" applyNumberFormat="1" applyFont="1" applyBorder="1" applyAlignment="1">
      <alignment horizontal="center" vertical="center"/>
    </xf>
    <xf numFmtId="165" fontId="3" fillId="0" borderId="3" xfId="2" applyNumberFormat="1" applyFont="1" applyBorder="1" applyAlignment="1">
      <alignment horizontal="center" vertical="center"/>
    </xf>
    <xf numFmtId="1" fontId="3" fillId="0" borderId="3" xfId="2" applyNumberFormat="1" applyFont="1" applyBorder="1" applyAlignment="1">
      <alignment horizontal="center" vertical="center"/>
    </xf>
    <xf numFmtId="2" fontId="3" fillId="0" borderId="3" xfId="1" applyNumberFormat="1" applyFont="1" applyBorder="1" applyAlignment="1">
      <alignment horizontal="center" vertical="center"/>
    </xf>
    <xf numFmtId="1" fontId="3" fillId="0" borderId="3" xfId="1" applyNumberFormat="1" applyFont="1" applyBorder="1" applyAlignment="1">
      <alignment horizontal="center" vertical="center"/>
    </xf>
    <xf numFmtId="2" fontId="3" fillId="0" borderId="2" xfId="1" applyNumberFormat="1" applyFont="1" applyBorder="1" applyAlignment="1">
      <alignment horizontal="center" vertical="center"/>
    </xf>
    <xf numFmtId="2" fontId="3" fillId="0" borderId="3" xfId="2" applyNumberFormat="1" applyFont="1" applyFill="1" applyBorder="1" applyAlignment="1">
      <alignment horizontal="center" vertical="center"/>
    </xf>
    <xf numFmtId="1" fontId="3" fillId="0" borderId="3" xfId="2" applyNumberFormat="1" applyFont="1" applyFill="1" applyBorder="1" applyAlignment="1">
      <alignment horizontal="center" vertical="center"/>
    </xf>
    <xf numFmtId="1" fontId="3" fillId="0" borderId="3" xfId="1" applyNumberFormat="1" applyFont="1" applyBorder="1" applyAlignment="1">
      <alignment horizontal="center"/>
    </xf>
    <xf numFmtId="3" fontId="3" fillId="0" borderId="3" xfId="1" applyNumberFormat="1" applyFont="1" applyBorder="1" applyAlignment="1">
      <alignment horizontal="center" vertical="center"/>
    </xf>
    <xf numFmtId="43" fontId="2" fillId="2" borderId="1" xfId="2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3" fillId="0" borderId="0" xfId="0" applyNumberFormat="1" applyFont="1" applyAlignment="1">
      <alignment horizontal="center" vertical="center"/>
    </xf>
    <xf numFmtId="14" fontId="3" fillId="0" borderId="3" xfId="0" applyNumberFormat="1" applyFont="1" applyBorder="1" applyAlignment="1">
      <alignment horizontal="center" vertical="center"/>
    </xf>
    <xf numFmtId="14" fontId="3" fillId="0" borderId="2" xfId="0" applyNumberFormat="1" applyFont="1" applyBorder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14" fontId="3" fillId="0" borderId="3" xfId="0" applyNumberFormat="1" applyFont="1" applyBorder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14" fontId="3" fillId="0" borderId="0" xfId="0" applyNumberFormat="1" applyFont="1" applyAlignment="1">
      <alignment vertical="center"/>
    </xf>
    <xf numFmtId="2" fontId="3" fillId="0" borderId="8" xfId="1" applyNumberFormat="1" applyFont="1" applyBorder="1" applyAlignment="1">
      <alignment horizontal="center" vertical="center" wrapText="1"/>
    </xf>
    <xf numFmtId="2" fontId="3" fillId="0" borderId="7" xfId="1" applyNumberFormat="1" applyFont="1" applyBorder="1" applyAlignment="1">
      <alignment horizontal="center" vertical="center"/>
    </xf>
    <xf numFmtId="2" fontId="3" fillId="0" borderId="7" xfId="1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2" fontId="3" fillId="0" borderId="8" xfId="1" applyNumberFormat="1" applyFont="1" applyBorder="1" applyAlignment="1">
      <alignment horizontal="center" vertical="center"/>
    </xf>
    <xf numFmtId="2" fontId="3" fillId="0" borderId="0" xfId="0" applyNumberFormat="1" applyFont="1" applyAlignment="1">
      <alignment vertical="center"/>
    </xf>
    <xf numFmtId="2" fontId="3" fillId="0" borderId="3" xfId="0" applyNumberFormat="1" applyFont="1" applyBorder="1" applyAlignment="1">
      <alignment horizontal="center" vertical="center"/>
    </xf>
    <xf numFmtId="43" fontId="3" fillId="0" borderId="3" xfId="2" applyFont="1" applyFill="1" applyBorder="1" applyAlignment="1">
      <alignment horizontal="center" vertical="center"/>
    </xf>
    <xf numFmtId="164" fontId="3" fillId="0" borderId="3" xfId="2" applyNumberFormat="1" applyFont="1" applyFill="1" applyBorder="1" applyAlignment="1">
      <alignment horizontal="center" vertical="center"/>
    </xf>
    <xf numFmtId="14" fontId="3" fillId="5" borderId="3" xfId="0" applyNumberFormat="1" applyFont="1" applyFill="1" applyBorder="1" applyAlignment="1">
      <alignment horizontal="center" vertical="center"/>
    </xf>
    <xf numFmtId="2" fontId="3" fillId="5" borderId="3" xfId="0" applyNumberFormat="1" applyFont="1" applyFill="1" applyBorder="1" applyAlignment="1">
      <alignment horizontal="center" vertical="center"/>
    </xf>
    <xf numFmtId="43" fontId="3" fillId="5" borderId="3" xfId="2" applyFont="1" applyFill="1" applyBorder="1" applyAlignment="1">
      <alignment horizontal="center" vertical="center"/>
    </xf>
    <xf numFmtId="164" fontId="3" fillId="5" borderId="3" xfId="2" applyNumberFormat="1" applyFont="1" applyFill="1" applyBorder="1" applyAlignment="1">
      <alignment horizontal="center" vertical="center"/>
    </xf>
    <xf numFmtId="14" fontId="3" fillId="0" borderId="2" xfId="0" applyNumberFormat="1" applyFont="1" applyBorder="1" applyAlignment="1">
      <alignment horizontal="center" vertical="center" wrapText="1"/>
    </xf>
    <xf numFmtId="0" fontId="8" fillId="0" borderId="0" xfId="0" applyFont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15" fontId="0" fillId="0" borderId="0" xfId="0" applyNumberFormat="1" applyAlignment="1">
      <alignment horizontal="center"/>
    </xf>
    <xf numFmtId="0" fontId="8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2" fontId="0" fillId="0" borderId="0" xfId="0" applyNumberFormat="1" applyAlignment="1">
      <alignment vertical="center"/>
    </xf>
    <xf numFmtId="0" fontId="8" fillId="0" borderId="0" xfId="0" applyFont="1" applyAlignment="1">
      <alignment horizontal="center" vertical="center" wrapText="1"/>
    </xf>
    <xf numFmtId="2" fontId="8" fillId="0" borderId="0" xfId="0" applyNumberFormat="1" applyFont="1" applyAlignment="1">
      <alignment vertical="center" wrapText="1"/>
    </xf>
    <xf numFmtId="0" fontId="10" fillId="0" borderId="0" xfId="0" applyFont="1" applyAlignment="1">
      <alignment horizontal="right" wrapText="1"/>
    </xf>
    <xf numFmtId="0" fontId="8" fillId="0" borderId="3" xfId="0" applyFont="1" applyBorder="1" applyAlignment="1">
      <alignment horizontal="center"/>
    </xf>
    <xf numFmtId="0" fontId="0" fillId="0" borderId="3" xfId="0" applyBorder="1"/>
    <xf numFmtId="0" fontId="0" fillId="7" borderId="3" xfId="0" applyFill="1" applyBorder="1"/>
    <xf numFmtId="0" fontId="0" fillId="8" borderId="3" xfId="0" applyFill="1" applyBorder="1"/>
    <xf numFmtId="0" fontId="0" fillId="9" borderId="3" xfId="0" applyFill="1" applyBorder="1"/>
    <xf numFmtId="0" fontId="0" fillId="10" borderId="3" xfId="0" applyFill="1" applyBorder="1"/>
    <xf numFmtId="0" fontId="11" fillId="0" borderId="0" xfId="0" applyFont="1"/>
    <xf numFmtId="0" fontId="10" fillId="0" borderId="0" xfId="0" applyFont="1" applyAlignment="1">
      <alignment horizontal="center" wrapText="1"/>
    </xf>
    <xf numFmtId="0" fontId="8" fillId="0" borderId="0" xfId="0" applyFont="1" applyAlignment="1">
      <alignment wrapText="1"/>
    </xf>
    <xf numFmtId="0" fontId="7" fillId="0" borderId="0" xfId="0" applyFont="1"/>
    <xf numFmtId="2" fontId="8" fillId="0" borderId="0" xfId="0" applyNumberFormat="1" applyFont="1" applyAlignment="1">
      <alignment vertical="center"/>
    </xf>
    <xf numFmtId="0" fontId="0" fillId="0" borderId="8" xfId="0" applyBorder="1"/>
    <xf numFmtId="0" fontId="0" fillId="0" borderId="9" xfId="0" applyBorder="1"/>
    <xf numFmtId="0" fontId="0" fillId="0" borderId="10" xfId="0" applyBorder="1"/>
    <xf numFmtId="15" fontId="0" fillId="0" borderId="3" xfId="0" applyNumberFormat="1" applyBorder="1" applyAlignment="1">
      <alignment horizontal="center"/>
    </xf>
    <xf numFmtId="0" fontId="8" fillId="0" borderId="0" xfId="0" applyFont="1" applyAlignment="1">
      <alignment horizontal="center"/>
    </xf>
    <xf numFmtId="0" fontId="0" fillId="10" borderId="0" xfId="0" applyFill="1" applyAlignment="1">
      <alignment vertical="center" wrapText="1"/>
    </xf>
    <xf numFmtId="0" fontId="0" fillId="9" borderId="0" xfId="0" applyFill="1" applyAlignment="1">
      <alignment vertical="center" wrapText="1"/>
    </xf>
    <xf numFmtId="0" fontId="0" fillId="8" borderId="0" xfId="0" applyFill="1" applyAlignment="1">
      <alignment vertical="center" wrapText="1"/>
    </xf>
    <xf numFmtId="0" fontId="0" fillId="7" borderId="0" xfId="0" applyFill="1" applyAlignment="1">
      <alignment vertical="center" wrapText="1"/>
    </xf>
    <xf numFmtId="0" fontId="0" fillId="4" borderId="0" xfId="0" applyFill="1" applyAlignment="1">
      <alignment vertical="center" wrapText="1"/>
    </xf>
    <xf numFmtId="15" fontId="8" fillId="0" borderId="0" xfId="0" applyNumberFormat="1" applyFont="1" applyAlignment="1">
      <alignment horizontal="center"/>
    </xf>
    <xf numFmtId="0" fontId="8" fillId="0" borderId="12" xfId="0" applyFont="1" applyBorder="1" applyAlignment="1">
      <alignment horizontal="center" vertical="center"/>
    </xf>
    <xf numFmtId="0" fontId="0" fillId="4" borderId="12" xfId="0" applyFill="1" applyBorder="1" applyAlignment="1">
      <alignment vertical="center" wrapText="1"/>
    </xf>
    <xf numFmtId="2" fontId="8" fillId="0" borderId="12" xfId="0" applyNumberFormat="1" applyFont="1" applyBorder="1" applyAlignment="1">
      <alignment vertical="center"/>
    </xf>
    <xf numFmtId="2" fontId="0" fillId="0" borderId="12" xfId="0" applyNumberFormat="1" applyBorder="1" applyAlignment="1">
      <alignment vertical="center"/>
    </xf>
    <xf numFmtId="0" fontId="0" fillId="0" borderId="1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0" fillId="7" borderId="15" xfId="0" applyFill="1" applyBorder="1" applyAlignment="1">
      <alignment vertical="center" wrapText="1"/>
    </xf>
    <xf numFmtId="2" fontId="8" fillId="0" borderId="15" xfId="0" applyNumberFormat="1" applyFont="1" applyBorder="1" applyAlignment="1">
      <alignment vertical="center"/>
    </xf>
    <xf numFmtId="2" fontId="0" fillId="0" borderId="15" xfId="0" applyNumberFormat="1" applyBorder="1" applyAlignment="1">
      <alignment vertical="center"/>
    </xf>
    <xf numFmtId="0" fontId="0" fillId="0" borderId="15" xfId="0" applyBorder="1" applyAlignment="1">
      <alignment horizontal="center" vertical="center"/>
    </xf>
    <xf numFmtId="0" fontId="8" fillId="11" borderId="0" xfId="0" applyFont="1" applyFill="1" applyAlignment="1">
      <alignment horizontal="center" vertical="center" wrapText="1"/>
    </xf>
    <xf numFmtId="0" fontId="0" fillId="11" borderId="0" xfId="0" applyFill="1" applyAlignment="1">
      <alignment vertical="center" wrapText="1"/>
    </xf>
    <xf numFmtId="0" fontId="8" fillId="12" borderId="0" xfId="0" applyFont="1" applyFill="1" applyAlignment="1">
      <alignment vertical="center" wrapText="1"/>
    </xf>
    <xf numFmtId="49" fontId="3" fillId="0" borderId="3" xfId="1" applyNumberFormat="1" applyFont="1" applyBorder="1" applyAlignment="1">
      <alignment horizontal="center" vertical="center"/>
    </xf>
    <xf numFmtId="0" fontId="0" fillId="0" borderId="6" xfId="0" applyBorder="1"/>
    <xf numFmtId="0" fontId="0" fillId="10" borderId="16" xfId="0" applyFill="1" applyBorder="1" applyAlignment="1">
      <alignment vertical="center" wrapText="1"/>
    </xf>
    <xf numFmtId="0" fontId="3" fillId="0" borderId="3" xfId="1" applyFont="1" applyBorder="1" applyAlignment="1">
      <alignment horizontal="left" vertical="center" wrapText="1"/>
    </xf>
    <xf numFmtId="0" fontId="3" fillId="0" borderId="0" xfId="1" applyFont="1" applyAlignment="1">
      <alignment horizontal="left" vertical="center" wrapText="1"/>
    </xf>
    <xf numFmtId="0" fontId="3" fillId="0" borderId="2" xfId="1" applyFont="1" applyBorder="1" applyAlignment="1">
      <alignment horizontal="left" vertical="center" wrapText="1"/>
    </xf>
    <xf numFmtId="2" fontId="3" fillId="0" borderId="3" xfId="1" applyNumberFormat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3" fillId="0" borderId="3" xfId="1" applyFont="1" applyBorder="1" applyAlignment="1">
      <alignment vertical="center" wrapText="1"/>
    </xf>
    <xf numFmtId="0" fontId="3" fillId="0" borderId="3" xfId="1" applyFont="1" applyBorder="1" applyAlignment="1">
      <alignment vertical="center"/>
    </xf>
    <xf numFmtId="0" fontId="3" fillId="0" borderId="3" xfId="1" applyFont="1" applyBorder="1" applyAlignment="1">
      <alignment horizontal="center"/>
    </xf>
    <xf numFmtId="0" fontId="3" fillId="0" borderId="3" xfId="1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 wrapText="1"/>
    </xf>
    <xf numFmtId="0" fontId="2" fillId="4" borderId="1" xfId="1" applyFont="1" applyFill="1" applyBorder="1" applyAlignment="1">
      <alignment horizontal="center" vertical="center"/>
    </xf>
    <xf numFmtId="43" fontId="2" fillId="4" borderId="1" xfId="2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/>
    </xf>
    <xf numFmtId="0" fontId="12" fillId="0" borderId="0" xfId="0" applyFont="1"/>
    <xf numFmtId="0" fontId="12" fillId="0" borderId="0" xfId="0" applyFont="1" applyAlignment="1">
      <alignment horizontal="center" vertical="center"/>
    </xf>
    <xf numFmtId="0" fontId="3" fillId="0" borderId="0" xfId="0" applyFont="1"/>
    <xf numFmtId="0" fontId="3" fillId="0" borderId="7" xfId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2" fontId="3" fillId="0" borderId="0" xfId="2" applyNumberFormat="1" applyFont="1" applyFill="1" applyBorder="1" applyAlignment="1">
      <alignment horizontal="center" vertical="center"/>
    </xf>
    <xf numFmtId="2" fontId="3" fillId="0" borderId="0" xfId="2" applyNumberFormat="1" applyFont="1" applyBorder="1" applyAlignment="1">
      <alignment horizontal="center" vertical="center"/>
    </xf>
    <xf numFmtId="1" fontId="3" fillId="0" borderId="0" xfId="2" applyNumberFormat="1" applyFont="1" applyBorder="1" applyAlignment="1">
      <alignment horizontal="center" vertical="center"/>
    </xf>
    <xf numFmtId="2" fontId="3" fillId="0" borderId="0" xfId="1" applyNumberFormat="1" applyFont="1" applyAlignment="1">
      <alignment horizontal="center" vertical="center" wrapText="1"/>
    </xf>
    <xf numFmtId="0" fontId="3" fillId="0" borderId="0" xfId="1" applyFont="1" applyAlignment="1">
      <alignment vertical="center"/>
    </xf>
    <xf numFmtId="0" fontId="3" fillId="0" borderId="0" xfId="1" applyFont="1" applyAlignment="1">
      <alignment horizontal="center"/>
    </xf>
    <xf numFmtId="1" fontId="3" fillId="0" borderId="0" xfId="1" applyNumberFormat="1" applyFont="1" applyAlignment="1">
      <alignment horizontal="center"/>
    </xf>
    <xf numFmtId="43" fontId="17" fillId="0" borderId="3" xfId="2" applyFont="1" applyFill="1" applyBorder="1" applyAlignment="1">
      <alignment horizontal="center" vertical="center" wrapText="1"/>
    </xf>
    <xf numFmtId="2" fontId="17" fillId="0" borderId="3" xfId="2" applyNumberFormat="1" applyFont="1" applyFill="1" applyBorder="1" applyAlignment="1">
      <alignment horizontal="center" vertical="center" wrapText="1"/>
    </xf>
    <xf numFmtId="2" fontId="17" fillId="0" borderId="3" xfId="1" applyNumberFormat="1" applyFont="1" applyBorder="1" applyAlignment="1">
      <alignment horizontal="center" vertical="center"/>
    </xf>
    <xf numFmtId="0" fontId="17" fillId="0" borderId="7" xfId="1" applyFont="1" applyBorder="1" applyAlignment="1">
      <alignment horizontal="left" vertical="center" wrapText="1"/>
    </xf>
    <xf numFmtId="1" fontId="17" fillId="0" borderId="3" xfId="2" applyNumberFormat="1" applyFont="1" applyFill="1" applyBorder="1" applyAlignment="1">
      <alignment horizontal="center" vertical="center"/>
    </xf>
    <xf numFmtId="2" fontId="17" fillId="0" borderId="3" xfId="2" applyNumberFormat="1" applyFont="1" applyFill="1" applyBorder="1" applyAlignment="1">
      <alignment horizontal="center" vertical="center"/>
    </xf>
    <xf numFmtId="0" fontId="17" fillId="0" borderId="3" xfId="1" applyFont="1" applyBorder="1" applyAlignment="1">
      <alignment horizontal="left" vertical="center" wrapText="1"/>
    </xf>
    <xf numFmtId="164" fontId="17" fillId="0" borderId="3" xfId="2" applyNumberFormat="1" applyFont="1" applyFill="1" applyBorder="1" applyAlignment="1">
      <alignment horizontal="center" vertical="center"/>
    </xf>
    <xf numFmtId="43" fontId="17" fillId="0" borderId="3" xfId="2" applyFont="1" applyFill="1" applyBorder="1" applyAlignment="1">
      <alignment horizontal="center" vertical="center"/>
    </xf>
    <xf numFmtId="0" fontId="7" fillId="0" borderId="13" xfId="0" applyFont="1" applyBorder="1" applyAlignment="1">
      <alignment vertical="center" wrapText="1"/>
    </xf>
    <xf numFmtId="0" fontId="12" fillId="0" borderId="0" xfId="0" applyFont="1" applyAlignment="1">
      <alignment vertical="center" wrapText="1"/>
    </xf>
    <xf numFmtId="0" fontId="15" fillId="0" borderId="16" xfId="0" applyFont="1" applyBorder="1" applyAlignment="1">
      <alignment horizontal="center" vertical="center" wrapText="1"/>
    </xf>
    <xf numFmtId="2" fontId="8" fillId="0" borderId="16" xfId="0" applyNumberFormat="1" applyFont="1" applyBorder="1" applyAlignment="1">
      <alignment vertical="center"/>
    </xf>
    <xf numFmtId="0" fontId="2" fillId="3" borderId="0" xfId="1" applyFont="1" applyFill="1" applyAlignment="1">
      <alignment horizontal="center" vertical="center"/>
    </xf>
    <xf numFmtId="14" fontId="3" fillId="0" borderId="2" xfId="0" applyNumberFormat="1" applyFont="1" applyBorder="1" applyAlignment="1">
      <alignment horizontal="center" vertical="center"/>
    </xf>
    <xf numFmtId="14" fontId="3" fillId="0" borderId="4" xfId="0" applyNumberFormat="1" applyFont="1" applyBorder="1" applyAlignment="1">
      <alignment horizontal="center" vertical="center"/>
    </xf>
    <xf numFmtId="14" fontId="3" fillId="0" borderId="5" xfId="0" applyNumberFormat="1" applyFont="1" applyBorder="1" applyAlignment="1">
      <alignment horizontal="center" vertical="center"/>
    </xf>
    <xf numFmtId="2" fontId="3" fillId="0" borderId="2" xfId="1" applyNumberFormat="1" applyFont="1" applyBorder="1" applyAlignment="1">
      <alignment horizontal="center" vertical="center"/>
    </xf>
    <xf numFmtId="2" fontId="3" fillId="0" borderId="4" xfId="1" applyNumberFormat="1" applyFont="1" applyBorder="1" applyAlignment="1">
      <alignment horizontal="center" vertical="center"/>
    </xf>
    <xf numFmtId="2" fontId="3" fillId="0" borderId="5" xfId="1" applyNumberFormat="1" applyFont="1" applyBorder="1" applyAlignment="1">
      <alignment horizontal="center" vertical="center"/>
    </xf>
    <xf numFmtId="0" fontId="8" fillId="4" borderId="3" xfId="0" applyFont="1" applyFill="1" applyBorder="1" applyAlignment="1">
      <alignment horizontal="center"/>
    </xf>
    <xf numFmtId="0" fontId="16" fillId="5" borderId="7" xfId="0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7" fillId="0" borderId="13" xfId="0" applyFont="1" applyBorder="1" applyAlignment="1">
      <alignment horizontal="center" vertical="center" wrapText="1"/>
    </xf>
    <xf numFmtId="2" fontId="3" fillId="0" borderId="8" xfId="1" applyNumberFormat="1" applyFont="1" applyBorder="1" applyAlignment="1">
      <alignment horizontal="center" vertical="center"/>
    </xf>
    <xf numFmtId="2" fontId="3" fillId="0" borderId="10" xfId="1" applyNumberFormat="1" applyFont="1" applyBorder="1" applyAlignment="1">
      <alignment horizontal="center" vertical="center"/>
    </xf>
    <xf numFmtId="14" fontId="3" fillId="0" borderId="3" xfId="0" applyNumberFormat="1" applyFont="1" applyBorder="1" applyAlignment="1">
      <alignment horizontal="center" vertical="center"/>
    </xf>
    <xf numFmtId="2" fontId="3" fillId="0" borderId="9" xfId="1" applyNumberFormat="1" applyFont="1" applyBorder="1" applyAlignment="1">
      <alignment horizontal="center" vertical="center"/>
    </xf>
    <xf numFmtId="14" fontId="12" fillId="0" borderId="2" xfId="0" applyNumberFormat="1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2" fontId="3" fillId="0" borderId="2" xfId="1" applyNumberFormat="1" applyFont="1" applyBorder="1" applyAlignment="1">
      <alignment horizontal="center" vertical="center" wrapText="1"/>
    </xf>
    <xf numFmtId="2" fontId="3" fillId="0" borderId="5" xfId="1" applyNumberFormat="1" applyFont="1" applyBorder="1" applyAlignment="1">
      <alignment horizontal="center" vertical="center" wrapText="1"/>
    </xf>
    <xf numFmtId="2" fontId="3" fillId="0" borderId="8" xfId="1" applyNumberFormat="1" applyFont="1" applyBorder="1" applyAlignment="1">
      <alignment horizontal="center" vertical="center" wrapText="1"/>
    </xf>
    <xf numFmtId="2" fontId="3" fillId="0" borderId="10" xfId="1" applyNumberFormat="1" applyFont="1" applyBorder="1" applyAlignment="1">
      <alignment horizontal="center" vertical="center" wrapText="1"/>
    </xf>
    <xf numFmtId="2" fontId="3" fillId="0" borderId="4" xfId="1" applyNumberFormat="1" applyFont="1" applyBorder="1" applyAlignment="1">
      <alignment horizontal="center" vertical="center" wrapText="1"/>
    </xf>
    <xf numFmtId="1" fontId="3" fillId="0" borderId="2" xfId="2" applyNumberFormat="1" applyFont="1" applyFill="1" applyBorder="1" applyAlignment="1">
      <alignment horizontal="center" vertical="center"/>
    </xf>
    <xf numFmtId="1" fontId="3" fillId="0" borderId="5" xfId="2" applyNumberFormat="1" applyFont="1" applyFill="1" applyBorder="1" applyAlignment="1">
      <alignment horizontal="center" vertical="center"/>
    </xf>
    <xf numFmtId="2" fontId="3" fillId="0" borderId="2" xfId="2" applyNumberFormat="1" applyFont="1" applyFill="1" applyBorder="1" applyAlignment="1">
      <alignment horizontal="center" vertical="center"/>
    </xf>
    <xf numFmtId="2" fontId="3" fillId="0" borderId="5" xfId="2" applyNumberFormat="1" applyFont="1" applyFill="1" applyBorder="1" applyAlignment="1">
      <alignment horizontal="center" vertical="center"/>
    </xf>
    <xf numFmtId="14" fontId="17" fillId="0" borderId="3" xfId="0" applyNumberFormat="1" applyFont="1" applyBorder="1" applyAlignment="1">
      <alignment horizontal="center" vertical="center"/>
    </xf>
    <xf numFmtId="2" fontId="17" fillId="0" borderId="3" xfId="1" applyNumberFormat="1" applyFont="1" applyBorder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12" fillId="0" borderId="13" xfId="0" applyFont="1" applyBorder="1" applyAlignment="1">
      <alignment horizontal="center" vertical="center" wrapText="1"/>
    </xf>
    <xf numFmtId="14" fontId="3" fillId="0" borderId="2" xfId="0" applyNumberFormat="1" applyFont="1" applyBorder="1" applyAlignment="1">
      <alignment horizontal="center" vertical="center" wrapText="1"/>
    </xf>
    <xf numFmtId="14" fontId="3" fillId="0" borderId="5" xfId="0" applyNumberFormat="1" applyFont="1" applyBorder="1" applyAlignment="1">
      <alignment horizontal="center" vertical="center" wrapText="1"/>
    </xf>
    <xf numFmtId="2" fontId="3" fillId="0" borderId="7" xfId="1" applyNumberFormat="1" applyFont="1" applyBorder="1" applyAlignment="1">
      <alignment horizontal="center" vertical="center"/>
    </xf>
    <xf numFmtId="14" fontId="3" fillId="0" borderId="4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left" vertical="center" wrapText="1"/>
    </xf>
    <xf numFmtId="2" fontId="0" fillId="0" borderId="16" xfId="0" applyNumberFormat="1" applyBorder="1" applyAlignment="1">
      <alignment horizontal="left" vertical="center" wrapText="1"/>
    </xf>
    <xf numFmtId="2" fontId="0" fillId="0" borderId="7" xfId="0" applyNumberFormat="1" applyBorder="1" applyAlignment="1">
      <alignment horizontal="left" vertical="center" wrapText="1"/>
    </xf>
    <xf numFmtId="0" fontId="7" fillId="0" borderId="13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</cellXfs>
  <cellStyles count="3">
    <cellStyle name="Millares 2" xfId="2" xr:uid="{11286CBE-2059-4BD1-8790-36D3B2541283}"/>
    <cellStyle name="Normal" xfId="0" builtinId="0"/>
    <cellStyle name="Normal 2" xfId="1" xr:uid="{905576DA-5C0A-490A-AAAE-2F7E886ACD5A}"/>
  </cellStyles>
  <dxfs count="0"/>
  <tableStyles count="0" defaultTableStyle="TableStyleMedium2" defaultPivotStyle="PivotStyleLight16"/>
  <colors>
    <mruColors>
      <color rgb="FFFF0000"/>
      <color rgb="FFFFCC00"/>
      <color rgb="FFF7A19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761999</xdr:colOff>
      <xdr:row>1</xdr:row>
      <xdr:rowOff>190499</xdr:rowOff>
    </xdr:from>
    <xdr:to>
      <xdr:col>11</xdr:col>
      <xdr:colOff>425824</xdr:colOff>
      <xdr:row>55</xdr:row>
      <xdr:rowOff>106525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93BC09E-C30D-AD49-A775-ED0256BA3D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999" y="380999"/>
          <a:ext cx="8045825" cy="1020302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98B5D8-665B-4305-9B95-211364B01A43}">
  <dimension ref="A1:M218"/>
  <sheetViews>
    <sheetView tabSelected="1" zoomScale="130" zoomScaleNormal="130" zoomScaleSheetLayoutView="85" workbookViewId="0">
      <pane ySplit="2" topLeftCell="A180" activePane="bottomLeft" state="frozen"/>
      <selection activeCell="B1" sqref="B1"/>
      <selection pane="bottomLeft" activeCell="I191" sqref="I191:I196"/>
    </sheetView>
  </sheetViews>
  <sheetFormatPr baseColWidth="10" defaultRowHeight="15" x14ac:dyDescent="0.25"/>
  <cols>
    <col min="1" max="1" width="12.5703125" style="106" bestFit="1" customWidth="1"/>
    <col min="2" max="2" width="12.85546875" style="110" customWidth="1"/>
    <col min="3" max="3" width="14.140625" style="108" customWidth="1"/>
    <col min="4" max="4" width="11.42578125" style="108"/>
    <col min="5" max="5" width="55.5703125" style="108" customWidth="1"/>
    <col min="6" max="8" width="11.42578125" style="108"/>
    <col min="9" max="9" width="18.140625" style="106" customWidth="1"/>
    <col min="10" max="10" width="11.42578125" style="106"/>
    <col min="13" max="13" width="19.85546875" customWidth="1"/>
  </cols>
  <sheetData>
    <row r="1" spans="1:13" ht="27.75" customHeight="1" thickBot="1" x14ac:dyDescent="0.3">
      <c r="A1" s="162" t="s">
        <v>299</v>
      </c>
      <c r="B1" s="162"/>
      <c r="C1" s="162"/>
      <c r="D1" s="162"/>
      <c r="E1" s="162"/>
      <c r="F1" s="162"/>
      <c r="G1" s="162"/>
      <c r="H1" s="162"/>
    </row>
    <row r="2" spans="1:13" ht="26.25" thickBot="1" x14ac:dyDescent="0.3">
      <c r="A2" s="16" t="s">
        <v>83</v>
      </c>
      <c r="B2" s="16" t="s">
        <v>81</v>
      </c>
      <c r="C2" s="105" t="s">
        <v>0</v>
      </c>
      <c r="D2" s="103" t="s">
        <v>3</v>
      </c>
      <c r="E2" s="103" t="s">
        <v>61</v>
      </c>
      <c r="F2" s="104" t="s">
        <v>162</v>
      </c>
      <c r="G2" s="15" t="s">
        <v>1</v>
      </c>
      <c r="H2" s="1" t="s">
        <v>2</v>
      </c>
    </row>
    <row r="3" spans="1:13" x14ac:dyDescent="0.25">
      <c r="B3" s="107"/>
    </row>
    <row r="4" spans="1:13" x14ac:dyDescent="0.25">
      <c r="A4" s="131" t="s">
        <v>295</v>
      </c>
      <c r="B4" s="131"/>
      <c r="C4" s="131"/>
      <c r="D4" s="131"/>
      <c r="E4" s="131"/>
      <c r="F4" s="131"/>
      <c r="G4" s="131"/>
      <c r="H4" s="131"/>
    </row>
    <row r="5" spans="1:13" x14ac:dyDescent="0.25">
      <c r="B5" s="29"/>
    </row>
    <row r="6" spans="1:13" s="61" customFormat="1" x14ac:dyDescent="0.25">
      <c r="A6" s="18">
        <v>45504</v>
      </c>
      <c r="B6" s="18">
        <v>45504</v>
      </c>
      <c r="C6" s="25" t="s">
        <v>234</v>
      </c>
      <c r="D6" s="8" t="s">
        <v>31</v>
      </c>
      <c r="E6" s="100" t="s">
        <v>296</v>
      </c>
      <c r="F6" s="11">
        <v>669.5</v>
      </c>
      <c r="G6" s="7">
        <v>9</v>
      </c>
      <c r="H6" s="5">
        <f>F6/4.33/G6</f>
        <v>17.179881960482422</v>
      </c>
      <c r="I6" s="106"/>
      <c r="J6" s="106"/>
    </row>
    <row r="7" spans="1:13" x14ac:dyDescent="0.25">
      <c r="A7" s="21">
        <v>44595</v>
      </c>
      <c r="B7" s="18">
        <v>44610</v>
      </c>
      <c r="C7" s="26" t="s">
        <v>57</v>
      </c>
      <c r="D7" s="94" t="s">
        <v>9</v>
      </c>
      <c r="E7" s="98" t="s">
        <v>276</v>
      </c>
      <c r="F7" s="11">
        <v>145.4</v>
      </c>
      <c r="G7" s="7">
        <v>3</v>
      </c>
      <c r="H7" s="5">
        <f>F7/2.5/G7</f>
        <v>19.386666666666667</v>
      </c>
    </row>
    <row r="8" spans="1:13" x14ac:dyDescent="0.25">
      <c r="A8" s="22"/>
      <c r="B8" s="20"/>
      <c r="C8" s="114"/>
      <c r="D8" s="114"/>
      <c r="E8" s="115"/>
      <c r="F8" s="111"/>
      <c r="G8" s="113"/>
      <c r="H8" s="112"/>
    </row>
    <row r="9" spans="1:13" s="108" customFormat="1" x14ac:dyDescent="0.25">
      <c r="A9" s="131" t="s">
        <v>189</v>
      </c>
      <c r="B9" s="131"/>
      <c r="C9" s="131"/>
      <c r="D9" s="131"/>
      <c r="E9" s="131"/>
      <c r="F9" s="131"/>
      <c r="G9" s="131"/>
      <c r="H9" s="131"/>
      <c r="I9" s="106"/>
      <c r="J9" s="106"/>
      <c r="K9"/>
      <c r="L9"/>
      <c r="M9"/>
    </row>
    <row r="10" spans="1:13" s="108" customFormat="1" x14ac:dyDescent="0.25">
      <c r="A10" s="106"/>
      <c r="B10" s="29"/>
      <c r="C10" s="2"/>
      <c r="D10" s="2"/>
      <c r="E10" s="2"/>
      <c r="F10" s="92"/>
      <c r="G10" s="3"/>
      <c r="H10" s="4"/>
      <c r="I10" s="106"/>
      <c r="J10" s="106"/>
      <c r="K10"/>
      <c r="L10"/>
      <c r="M10"/>
    </row>
    <row r="11" spans="1:13" s="108" customFormat="1" x14ac:dyDescent="0.25">
      <c r="A11" s="18">
        <v>44050</v>
      </c>
      <c r="B11" s="18">
        <v>44056</v>
      </c>
      <c r="C11" s="25" t="s">
        <v>8</v>
      </c>
      <c r="D11" s="8" t="s">
        <v>9</v>
      </c>
      <c r="E11" s="91" t="s">
        <v>300</v>
      </c>
      <c r="F11" s="8">
        <v>323.05</v>
      </c>
      <c r="G11" s="14">
        <v>12</v>
      </c>
      <c r="H11" s="8">
        <f>F11/G11</f>
        <v>26.920833333333334</v>
      </c>
      <c r="I11" s="106"/>
      <c r="J11" s="106"/>
      <c r="K11"/>
      <c r="L11"/>
      <c r="M11"/>
    </row>
    <row r="12" spans="1:13" s="108" customFormat="1" x14ac:dyDescent="0.25">
      <c r="A12" s="106"/>
      <c r="B12" s="29"/>
      <c r="I12" s="106"/>
      <c r="J12" s="106"/>
      <c r="K12"/>
      <c r="L12"/>
      <c r="M12"/>
    </row>
    <row r="13" spans="1:13" s="108" customFormat="1" x14ac:dyDescent="0.25">
      <c r="A13" s="131" t="s">
        <v>193</v>
      </c>
      <c r="B13" s="131"/>
      <c r="C13" s="131"/>
      <c r="D13" s="131"/>
      <c r="E13" s="131"/>
      <c r="F13" s="131"/>
      <c r="G13" s="131"/>
      <c r="H13" s="131"/>
      <c r="I13" s="106"/>
      <c r="J13" s="106"/>
      <c r="K13"/>
      <c r="L13"/>
      <c r="M13"/>
    </row>
    <row r="14" spans="1:13" s="108" customFormat="1" x14ac:dyDescent="0.25">
      <c r="A14" s="106"/>
      <c r="B14" s="29"/>
      <c r="C14" s="2"/>
      <c r="D14" s="2"/>
      <c r="E14" s="2"/>
      <c r="F14" s="92"/>
      <c r="G14" s="3"/>
      <c r="H14" s="4"/>
      <c r="I14" s="106"/>
      <c r="J14" s="106"/>
      <c r="K14"/>
      <c r="L14"/>
      <c r="M14"/>
    </row>
    <row r="15" spans="1:13" s="108" customFormat="1" x14ac:dyDescent="0.25">
      <c r="A15" s="18">
        <v>44050</v>
      </c>
      <c r="B15" s="18">
        <v>44056</v>
      </c>
      <c r="C15" s="25" t="s">
        <v>8</v>
      </c>
      <c r="D15" s="99" t="s">
        <v>9</v>
      </c>
      <c r="E15" s="91" t="s">
        <v>210</v>
      </c>
      <c r="F15" s="8">
        <v>284.3</v>
      </c>
      <c r="G15" s="14">
        <v>12</v>
      </c>
      <c r="H15" s="8">
        <f>F15/G15</f>
        <v>23.691666666666666</v>
      </c>
      <c r="I15" s="106"/>
      <c r="J15" s="106"/>
      <c r="K15"/>
      <c r="L15"/>
      <c r="M15"/>
    </row>
    <row r="16" spans="1:13" s="108" customFormat="1" x14ac:dyDescent="0.25">
      <c r="A16" s="18">
        <v>45523</v>
      </c>
      <c r="B16" s="18">
        <v>45565</v>
      </c>
      <c r="C16" s="25" t="s">
        <v>255</v>
      </c>
      <c r="D16" s="99" t="s">
        <v>20</v>
      </c>
      <c r="E16" s="91" t="s">
        <v>273</v>
      </c>
      <c r="F16" s="8">
        <v>290.45</v>
      </c>
      <c r="G16" s="14">
        <v>12</v>
      </c>
      <c r="H16" s="8">
        <f>F16/G16</f>
        <v>24.204166666666666</v>
      </c>
      <c r="I16" s="106"/>
      <c r="J16" s="106"/>
      <c r="K16"/>
      <c r="L16"/>
      <c r="M16"/>
    </row>
    <row r="17" spans="1:13" s="108" customFormat="1" x14ac:dyDescent="0.25">
      <c r="A17" s="18">
        <v>45334</v>
      </c>
      <c r="B17" s="18">
        <v>45565</v>
      </c>
      <c r="C17" s="25" t="s">
        <v>260</v>
      </c>
      <c r="D17" s="99" t="s">
        <v>60</v>
      </c>
      <c r="E17" s="91" t="s">
        <v>287</v>
      </c>
      <c r="F17" s="8">
        <v>300.2</v>
      </c>
      <c r="G17" s="14">
        <v>14</v>
      </c>
      <c r="H17" s="8">
        <f>F17/G17</f>
        <v>21.442857142857143</v>
      </c>
      <c r="I17" s="106"/>
      <c r="J17" s="106"/>
      <c r="K17"/>
      <c r="L17"/>
      <c r="M17"/>
    </row>
    <row r="18" spans="1:13" s="108" customFormat="1" ht="15" customHeight="1" x14ac:dyDescent="0.25">
      <c r="A18" s="106"/>
      <c r="B18" s="29"/>
      <c r="I18" s="106"/>
      <c r="J18" s="106"/>
      <c r="K18"/>
      <c r="L18"/>
      <c r="M18"/>
    </row>
    <row r="19" spans="1:13" s="108" customFormat="1" x14ac:dyDescent="0.25">
      <c r="A19" s="131" t="s">
        <v>190</v>
      </c>
      <c r="B19" s="131"/>
      <c r="C19" s="131"/>
      <c r="D19" s="131"/>
      <c r="E19" s="131"/>
      <c r="F19" s="131"/>
      <c r="G19" s="131"/>
      <c r="H19" s="131"/>
      <c r="I19" s="106"/>
      <c r="J19" s="106"/>
      <c r="K19"/>
      <c r="L19"/>
      <c r="M19"/>
    </row>
    <row r="20" spans="1:13" s="108" customFormat="1" x14ac:dyDescent="0.25">
      <c r="A20" s="106"/>
      <c r="B20" s="29"/>
      <c r="C20" s="2"/>
      <c r="D20" s="2"/>
      <c r="E20" s="2"/>
      <c r="F20" s="92"/>
      <c r="G20" s="3"/>
      <c r="H20" s="4"/>
      <c r="I20" s="106"/>
      <c r="J20" s="106"/>
      <c r="K20"/>
      <c r="L20"/>
      <c r="M20"/>
    </row>
    <row r="21" spans="1:13" s="108" customFormat="1" ht="27" x14ac:dyDescent="0.25">
      <c r="A21" s="18">
        <v>44050</v>
      </c>
      <c r="B21" s="18">
        <v>44056</v>
      </c>
      <c r="C21" s="25" t="s">
        <v>8</v>
      </c>
      <c r="D21" s="8" t="s">
        <v>9</v>
      </c>
      <c r="E21" s="91" t="s">
        <v>301</v>
      </c>
      <c r="F21" s="8">
        <v>1157.6500000000001</v>
      </c>
      <c r="G21" s="14">
        <v>18</v>
      </c>
      <c r="H21" s="8">
        <f>F21/G21</f>
        <v>64.313888888888897</v>
      </c>
      <c r="I21" s="106"/>
      <c r="J21" s="106"/>
      <c r="K21"/>
      <c r="L21"/>
      <c r="M21"/>
    </row>
    <row r="22" spans="1:13" s="108" customFormat="1" x14ac:dyDescent="0.25">
      <c r="A22" s="106"/>
      <c r="B22" s="29"/>
      <c r="I22" s="106"/>
      <c r="J22" s="106"/>
      <c r="K22"/>
      <c r="L22"/>
      <c r="M22"/>
    </row>
    <row r="23" spans="1:13" s="108" customFormat="1" x14ac:dyDescent="0.25">
      <c r="A23" s="131" t="s">
        <v>191</v>
      </c>
      <c r="B23" s="131"/>
      <c r="C23" s="131"/>
      <c r="D23" s="131"/>
      <c r="E23" s="131"/>
      <c r="F23" s="131"/>
      <c r="G23" s="131"/>
      <c r="H23" s="131"/>
      <c r="I23" s="106"/>
      <c r="J23" s="106"/>
      <c r="K23"/>
      <c r="L23"/>
      <c r="M23"/>
    </row>
    <row r="24" spans="1:13" s="108" customFormat="1" x14ac:dyDescent="0.25">
      <c r="A24" s="106"/>
      <c r="B24" s="29"/>
      <c r="C24" s="2"/>
      <c r="D24" s="2"/>
      <c r="E24" s="2"/>
      <c r="F24" s="92"/>
      <c r="G24" s="3"/>
      <c r="H24" s="4"/>
      <c r="I24" s="106"/>
      <c r="J24" s="106"/>
      <c r="K24"/>
      <c r="L24"/>
      <c r="M24"/>
    </row>
    <row r="25" spans="1:13" s="108" customFormat="1" x14ac:dyDescent="0.25">
      <c r="A25" s="18">
        <v>44050</v>
      </c>
      <c r="B25" s="18">
        <v>44056</v>
      </c>
      <c r="C25" s="25" t="s">
        <v>8</v>
      </c>
      <c r="D25" s="8" t="s">
        <v>9</v>
      </c>
      <c r="E25" s="91" t="s">
        <v>302</v>
      </c>
      <c r="F25" s="8">
        <v>370.45</v>
      </c>
      <c r="G25" s="14">
        <v>14</v>
      </c>
      <c r="H25" s="8">
        <f>F25/G25</f>
        <v>26.460714285714285</v>
      </c>
      <c r="I25" s="106"/>
      <c r="J25" s="106"/>
      <c r="K25"/>
      <c r="L25"/>
      <c r="M25"/>
    </row>
    <row r="26" spans="1:13" s="108" customFormat="1" x14ac:dyDescent="0.25">
      <c r="A26" s="106"/>
      <c r="B26" s="29"/>
      <c r="I26" s="106"/>
      <c r="J26" s="106"/>
      <c r="K26"/>
      <c r="L26"/>
      <c r="M26"/>
    </row>
    <row r="27" spans="1:13" s="108" customFormat="1" x14ac:dyDescent="0.25">
      <c r="A27" s="131" t="s">
        <v>179</v>
      </c>
      <c r="B27" s="131"/>
      <c r="C27" s="131"/>
      <c r="D27" s="131"/>
      <c r="E27" s="131"/>
      <c r="F27" s="131"/>
      <c r="G27" s="131"/>
      <c r="H27" s="131"/>
      <c r="I27" s="106"/>
      <c r="J27" s="106"/>
      <c r="K27"/>
      <c r="L27"/>
      <c r="M27"/>
    </row>
    <row r="28" spans="1:13" s="108" customFormat="1" x14ac:dyDescent="0.25">
      <c r="A28" s="106"/>
      <c r="B28" s="29"/>
      <c r="I28" s="106"/>
      <c r="J28" s="106"/>
      <c r="K28"/>
      <c r="L28"/>
      <c r="M28"/>
    </row>
    <row r="29" spans="1:13" s="108" customFormat="1" ht="27" x14ac:dyDescent="0.25">
      <c r="A29" s="18">
        <v>43418</v>
      </c>
      <c r="B29" s="18">
        <v>43425</v>
      </c>
      <c r="C29" s="25" t="s">
        <v>41</v>
      </c>
      <c r="D29" s="8" t="s">
        <v>14</v>
      </c>
      <c r="E29" s="91" t="s">
        <v>243</v>
      </c>
      <c r="F29" s="11">
        <v>257.60000000000002</v>
      </c>
      <c r="G29" s="7">
        <v>9</v>
      </c>
      <c r="H29" s="5">
        <f>F29/G29</f>
        <v>28.622222222222224</v>
      </c>
      <c r="I29" s="106"/>
      <c r="J29" s="106"/>
      <c r="K29"/>
      <c r="L29"/>
      <c r="M29"/>
    </row>
    <row r="30" spans="1:13" s="108" customFormat="1" x14ac:dyDescent="0.25">
      <c r="A30" s="21">
        <v>44203</v>
      </c>
      <c r="B30" s="18">
        <v>44207</v>
      </c>
      <c r="C30" s="26" t="s">
        <v>42</v>
      </c>
      <c r="D30" s="8" t="s">
        <v>7</v>
      </c>
      <c r="E30" s="91" t="s">
        <v>244</v>
      </c>
      <c r="F30" s="11">
        <v>533.15</v>
      </c>
      <c r="G30" s="7">
        <v>20</v>
      </c>
      <c r="H30" s="5">
        <f>F30/G30</f>
        <v>26.657499999999999</v>
      </c>
      <c r="I30" s="106"/>
      <c r="J30" s="106"/>
      <c r="K30"/>
      <c r="L30"/>
      <c r="M30"/>
    </row>
    <row r="31" spans="1:13" s="108" customFormat="1" x14ac:dyDescent="0.25">
      <c r="A31" s="18">
        <v>44050</v>
      </c>
      <c r="B31" s="18">
        <v>44056</v>
      </c>
      <c r="C31" s="25" t="s">
        <v>8</v>
      </c>
      <c r="D31" s="8" t="s">
        <v>9</v>
      </c>
      <c r="E31" s="91" t="s">
        <v>210</v>
      </c>
      <c r="F31" s="8">
        <v>1130.7</v>
      </c>
      <c r="G31" s="9">
        <v>12</v>
      </c>
      <c r="H31" s="8">
        <f>F31/G31</f>
        <v>94.225000000000009</v>
      </c>
      <c r="I31" s="106"/>
      <c r="J31" s="106"/>
      <c r="K31"/>
      <c r="L31"/>
      <c r="M31"/>
    </row>
    <row r="32" spans="1:13" x14ac:dyDescent="0.25">
      <c r="B32" s="29"/>
    </row>
    <row r="33" spans="1:9" ht="15" customHeight="1" x14ac:dyDescent="0.25">
      <c r="A33" s="131" t="s">
        <v>71</v>
      </c>
      <c r="B33" s="131"/>
      <c r="C33" s="131"/>
      <c r="D33" s="131"/>
      <c r="E33" s="131"/>
      <c r="F33" s="131"/>
      <c r="G33" s="131"/>
      <c r="H33" s="131"/>
      <c r="I33" s="127"/>
    </row>
    <row r="34" spans="1:9" x14ac:dyDescent="0.25">
      <c r="B34" s="20"/>
      <c r="I34" s="127"/>
    </row>
    <row r="35" spans="1:9" x14ac:dyDescent="0.25">
      <c r="A35" s="18">
        <v>44378</v>
      </c>
      <c r="B35" s="18">
        <v>44383</v>
      </c>
      <c r="C35" s="8" t="s">
        <v>21</v>
      </c>
      <c r="D35" s="8" t="s">
        <v>14</v>
      </c>
      <c r="E35" s="91" t="s">
        <v>289</v>
      </c>
      <c r="F35" s="11">
        <v>128.14693499999998</v>
      </c>
      <c r="G35" s="5">
        <v>6.5</v>
      </c>
      <c r="H35" s="5">
        <f>F35/G35</f>
        <v>19.714913076923075</v>
      </c>
      <c r="I35" s="127"/>
    </row>
    <row r="36" spans="1:9" ht="90" customHeight="1" x14ac:dyDescent="0.25">
      <c r="A36" s="160">
        <v>44753</v>
      </c>
      <c r="B36" s="160">
        <v>44761</v>
      </c>
      <c r="C36" s="161" t="s">
        <v>22</v>
      </c>
      <c r="D36" s="120" t="s">
        <v>5</v>
      </c>
      <c r="E36" s="121" t="s">
        <v>63</v>
      </c>
      <c r="F36" s="118" t="s">
        <v>95</v>
      </c>
      <c r="G36" s="122">
        <v>10</v>
      </c>
      <c r="H36" s="123">
        <v>27.71</v>
      </c>
      <c r="I36" s="143" t="s">
        <v>163</v>
      </c>
    </row>
    <row r="37" spans="1:9" ht="54" x14ac:dyDescent="0.25">
      <c r="A37" s="160"/>
      <c r="B37" s="160"/>
      <c r="C37" s="161"/>
      <c r="D37" s="120" t="s">
        <v>11</v>
      </c>
      <c r="E37" s="121" t="s">
        <v>64</v>
      </c>
      <c r="F37" s="118" t="s">
        <v>96</v>
      </c>
      <c r="G37" s="122">
        <v>20</v>
      </c>
      <c r="H37" s="123">
        <v>22.478249999999999</v>
      </c>
      <c r="I37" s="143"/>
    </row>
    <row r="38" spans="1:9" ht="54" x14ac:dyDescent="0.25">
      <c r="A38" s="160"/>
      <c r="B38" s="160"/>
      <c r="C38" s="161"/>
      <c r="D38" s="120" t="s">
        <v>16</v>
      </c>
      <c r="E38" s="121" t="s">
        <v>65</v>
      </c>
      <c r="F38" s="118" t="s">
        <v>97</v>
      </c>
      <c r="G38" s="122">
        <v>14</v>
      </c>
      <c r="H38" s="123">
        <v>16.43075</v>
      </c>
      <c r="I38" s="143"/>
    </row>
    <row r="39" spans="1:9" x14ac:dyDescent="0.25">
      <c r="A39" s="160"/>
      <c r="B39" s="160"/>
      <c r="C39" s="161"/>
      <c r="D39" s="120" t="s">
        <v>24</v>
      </c>
      <c r="E39" s="124" t="s">
        <v>23</v>
      </c>
      <c r="F39" s="119">
        <v>392.0625</v>
      </c>
      <c r="G39" s="125" t="s">
        <v>67</v>
      </c>
      <c r="H39" s="126" t="s">
        <v>67</v>
      </c>
    </row>
    <row r="41" spans="1:9" x14ac:dyDescent="0.25">
      <c r="A41" s="131" t="s">
        <v>180</v>
      </c>
      <c r="B41" s="131"/>
      <c r="C41" s="131"/>
      <c r="D41" s="131"/>
      <c r="E41" s="131"/>
      <c r="F41" s="131"/>
      <c r="G41" s="131"/>
      <c r="H41" s="131"/>
    </row>
    <row r="42" spans="1:9" x14ac:dyDescent="0.25">
      <c r="B42" s="29"/>
    </row>
    <row r="43" spans="1:9" x14ac:dyDescent="0.25">
      <c r="A43" s="18">
        <v>44050</v>
      </c>
      <c r="B43" s="18">
        <v>44056</v>
      </c>
      <c r="C43" s="25" t="s">
        <v>8</v>
      </c>
      <c r="D43" s="8" t="s">
        <v>9</v>
      </c>
      <c r="E43" s="91" t="s">
        <v>210</v>
      </c>
      <c r="F43" s="8">
        <v>323.05949999999996</v>
      </c>
      <c r="G43" s="9">
        <v>12</v>
      </c>
      <c r="H43" s="8">
        <f>F43/G43</f>
        <v>26.921624999999995</v>
      </c>
    </row>
    <row r="45" spans="1:9" x14ac:dyDescent="0.25">
      <c r="A45" s="131" t="s">
        <v>188</v>
      </c>
      <c r="B45" s="131"/>
      <c r="C45" s="131"/>
      <c r="D45" s="131"/>
      <c r="E45" s="131"/>
      <c r="F45" s="131"/>
      <c r="G45" s="131"/>
      <c r="H45" s="131"/>
    </row>
    <row r="46" spans="1:9" x14ac:dyDescent="0.25">
      <c r="B46" s="29"/>
    </row>
    <row r="47" spans="1:9" x14ac:dyDescent="0.25">
      <c r="A47" s="18">
        <v>43776</v>
      </c>
      <c r="B47" s="18">
        <v>43782</v>
      </c>
      <c r="C47" s="109" t="s">
        <v>56</v>
      </c>
      <c r="D47" s="95" t="s">
        <v>5</v>
      </c>
      <c r="E47" s="91" t="s">
        <v>268</v>
      </c>
      <c r="F47" s="11">
        <v>263.45185499999997</v>
      </c>
      <c r="G47" s="7">
        <v>14</v>
      </c>
      <c r="H47" s="5">
        <f>F47/G47</f>
        <v>18.817989642857139</v>
      </c>
    </row>
    <row r="48" spans="1:9" x14ac:dyDescent="0.25">
      <c r="A48" s="18">
        <v>44050</v>
      </c>
      <c r="B48" s="18">
        <v>44056</v>
      </c>
      <c r="C48" s="109" t="s">
        <v>8</v>
      </c>
      <c r="D48" s="95" t="s">
        <v>9</v>
      </c>
      <c r="E48" s="91" t="s">
        <v>269</v>
      </c>
      <c r="F48" s="11">
        <v>228.29538000000002</v>
      </c>
      <c r="G48" s="7">
        <v>8</v>
      </c>
      <c r="H48" s="5">
        <f>F48/G48</f>
        <v>28.536922500000003</v>
      </c>
    </row>
    <row r="50" spans="1:8" x14ac:dyDescent="0.25">
      <c r="A50" s="131" t="s">
        <v>192</v>
      </c>
      <c r="B50" s="131"/>
      <c r="C50" s="131"/>
      <c r="D50" s="131"/>
      <c r="E50" s="131"/>
      <c r="F50" s="131"/>
      <c r="G50" s="131"/>
      <c r="H50" s="131"/>
    </row>
    <row r="51" spans="1:8" x14ac:dyDescent="0.25">
      <c r="B51" s="29"/>
      <c r="C51" s="2"/>
      <c r="D51" s="2"/>
      <c r="E51" s="2"/>
      <c r="F51" s="92"/>
      <c r="G51" s="3"/>
      <c r="H51" s="4"/>
    </row>
    <row r="52" spans="1:8" x14ac:dyDescent="0.25">
      <c r="A52" s="18">
        <v>44050</v>
      </c>
      <c r="B52" s="18">
        <v>44056</v>
      </c>
      <c r="C52" s="25" t="s">
        <v>8</v>
      </c>
      <c r="D52" s="99" t="s">
        <v>9</v>
      </c>
      <c r="E52" s="91" t="s">
        <v>210</v>
      </c>
      <c r="F52" s="8">
        <v>180.9</v>
      </c>
      <c r="G52" s="14">
        <v>6</v>
      </c>
      <c r="H52" s="8">
        <f>F52/G52</f>
        <v>30.150000000000002</v>
      </c>
    </row>
    <row r="54" spans="1:8" x14ac:dyDescent="0.25">
      <c r="A54" s="131" t="s">
        <v>76</v>
      </c>
      <c r="B54" s="131"/>
      <c r="C54" s="131"/>
      <c r="D54" s="131"/>
      <c r="E54" s="131"/>
      <c r="F54" s="131"/>
      <c r="G54" s="131"/>
      <c r="H54" s="131"/>
    </row>
    <row r="55" spans="1:8" x14ac:dyDescent="0.25">
      <c r="B55" s="29"/>
    </row>
    <row r="56" spans="1:8" x14ac:dyDescent="0.25">
      <c r="A56" s="18">
        <v>44050</v>
      </c>
      <c r="B56" s="18">
        <v>44056</v>
      </c>
      <c r="C56" s="25" t="s">
        <v>8</v>
      </c>
      <c r="D56" s="8" t="s">
        <v>9</v>
      </c>
      <c r="E56" s="91" t="s">
        <v>303</v>
      </c>
      <c r="F56" s="8">
        <v>236.9</v>
      </c>
      <c r="G56" s="9">
        <v>10</v>
      </c>
      <c r="H56" s="8">
        <f>F56/G56</f>
        <v>23.69</v>
      </c>
    </row>
    <row r="57" spans="1:8" x14ac:dyDescent="0.25">
      <c r="A57" s="18">
        <v>45523</v>
      </c>
      <c r="B57" s="18">
        <v>45546</v>
      </c>
      <c r="C57" s="25" t="s">
        <v>253</v>
      </c>
      <c r="D57" s="8" t="s">
        <v>20</v>
      </c>
      <c r="E57" s="91" t="s">
        <v>304</v>
      </c>
      <c r="F57" s="8">
        <v>473.8</v>
      </c>
      <c r="G57" s="9">
        <v>20</v>
      </c>
      <c r="H57" s="8">
        <f>F57/G57</f>
        <v>23.69</v>
      </c>
    </row>
    <row r="58" spans="1:8" x14ac:dyDescent="0.25">
      <c r="A58" s="18">
        <v>45589</v>
      </c>
      <c r="B58" s="18">
        <v>45589</v>
      </c>
      <c r="C58" s="25" t="s">
        <v>263</v>
      </c>
      <c r="D58" s="8" t="s">
        <v>5</v>
      </c>
      <c r="E58" s="91" t="s">
        <v>211</v>
      </c>
      <c r="F58" s="8">
        <v>111.25</v>
      </c>
      <c r="G58" s="9">
        <v>6</v>
      </c>
      <c r="H58" s="8">
        <f>F58/G58</f>
        <v>18.541666666666668</v>
      </c>
    </row>
    <row r="60" spans="1:8" x14ac:dyDescent="0.25">
      <c r="A60" s="131" t="s">
        <v>187</v>
      </c>
      <c r="B60" s="131"/>
      <c r="C60" s="131"/>
      <c r="D60" s="131"/>
      <c r="E60" s="131"/>
      <c r="F60" s="131"/>
      <c r="G60" s="131"/>
      <c r="H60" s="131"/>
    </row>
    <row r="61" spans="1:8" x14ac:dyDescent="0.25">
      <c r="B61" s="29"/>
    </row>
    <row r="62" spans="1:8" ht="40.5" x14ac:dyDescent="0.25">
      <c r="A62" s="18">
        <v>44357</v>
      </c>
      <c r="B62" s="18">
        <v>44362</v>
      </c>
      <c r="C62" s="109" t="s">
        <v>54</v>
      </c>
      <c r="D62" s="95" t="s">
        <v>5</v>
      </c>
      <c r="E62" s="91" t="s">
        <v>236</v>
      </c>
      <c r="F62" s="11">
        <v>495.35</v>
      </c>
      <c r="G62" s="7">
        <v>22</v>
      </c>
      <c r="H62" s="5">
        <f>F62/G62</f>
        <v>22.515909090909091</v>
      </c>
    </row>
    <row r="63" spans="1:8" x14ac:dyDescent="0.25">
      <c r="A63" s="18">
        <v>44050</v>
      </c>
      <c r="B63" s="18">
        <v>44056</v>
      </c>
      <c r="C63" s="109" t="s">
        <v>8</v>
      </c>
      <c r="D63" s="99" t="s">
        <v>9</v>
      </c>
      <c r="E63" s="91" t="s">
        <v>237</v>
      </c>
      <c r="F63" s="8">
        <v>703.35</v>
      </c>
      <c r="G63" s="13">
        <v>12</v>
      </c>
      <c r="H63" s="8">
        <f>F63/G63</f>
        <v>58.612500000000004</v>
      </c>
    </row>
    <row r="64" spans="1:8" x14ac:dyDescent="0.25">
      <c r="A64" s="18">
        <v>44944</v>
      </c>
      <c r="B64" s="18">
        <v>45016</v>
      </c>
      <c r="C64" s="109" t="s">
        <v>55</v>
      </c>
      <c r="D64" s="99" t="s">
        <v>29</v>
      </c>
      <c r="E64" s="91" t="s">
        <v>238</v>
      </c>
      <c r="F64" s="8">
        <v>346.35</v>
      </c>
      <c r="G64" s="13">
        <v>12</v>
      </c>
      <c r="H64" s="8">
        <f>F64/G64</f>
        <v>28.862500000000001</v>
      </c>
    </row>
    <row r="66" spans="1:8" x14ac:dyDescent="0.25">
      <c r="A66" s="131" t="s">
        <v>186</v>
      </c>
      <c r="B66" s="131"/>
      <c r="C66" s="131"/>
      <c r="D66" s="131"/>
      <c r="E66" s="131"/>
      <c r="F66" s="131"/>
      <c r="G66" s="131"/>
      <c r="H66" s="131"/>
    </row>
    <row r="67" spans="1:8" x14ac:dyDescent="0.25">
      <c r="B67" s="29"/>
    </row>
    <row r="68" spans="1:8" ht="40.5" x14ac:dyDescent="0.25">
      <c r="A68" s="18">
        <v>44571</v>
      </c>
      <c r="B68" s="18">
        <v>44573</v>
      </c>
      <c r="C68" s="109" t="s">
        <v>53</v>
      </c>
      <c r="D68" s="95" t="s">
        <v>14</v>
      </c>
      <c r="E68" s="91" t="s">
        <v>272</v>
      </c>
      <c r="F68" s="11">
        <v>274.60057500000005</v>
      </c>
      <c r="G68" s="7">
        <v>6</v>
      </c>
      <c r="H68" s="5">
        <f>F68/G68</f>
        <v>45.766762500000006</v>
      </c>
    </row>
    <row r="69" spans="1:8" x14ac:dyDescent="0.25">
      <c r="A69" s="18">
        <v>44050</v>
      </c>
      <c r="B69" s="18">
        <v>44056</v>
      </c>
      <c r="C69" s="25" t="s">
        <v>8</v>
      </c>
      <c r="D69" s="99" t="s">
        <v>9</v>
      </c>
      <c r="E69" s="91" t="s">
        <v>305</v>
      </c>
      <c r="F69" s="8">
        <v>703.35</v>
      </c>
      <c r="G69" s="13">
        <v>12</v>
      </c>
      <c r="H69" s="8">
        <f>F69/G69</f>
        <v>58.612500000000004</v>
      </c>
    </row>
    <row r="70" spans="1:8" x14ac:dyDescent="0.25">
      <c r="A70" s="20"/>
      <c r="B70" s="20"/>
      <c r="C70" s="2"/>
      <c r="D70" s="116"/>
      <c r="E70" s="92"/>
      <c r="F70" s="2"/>
      <c r="G70" s="117"/>
      <c r="H70" s="2"/>
    </row>
    <row r="71" spans="1:8" x14ac:dyDescent="0.25">
      <c r="A71" s="131" t="s">
        <v>177</v>
      </c>
      <c r="B71" s="131"/>
      <c r="C71" s="131"/>
      <c r="D71" s="131"/>
      <c r="E71" s="131"/>
      <c r="F71" s="131"/>
      <c r="G71" s="131"/>
      <c r="H71" s="131"/>
    </row>
    <row r="72" spans="1:8" x14ac:dyDescent="0.25">
      <c r="B72" s="29"/>
    </row>
    <row r="73" spans="1:8" ht="54" x14ac:dyDescent="0.25">
      <c r="A73" s="146">
        <v>44496</v>
      </c>
      <c r="B73" s="132">
        <v>44497</v>
      </c>
      <c r="C73" s="166" t="s">
        <v>38</v>
      </c>
      <c r="D73" s="8" t="s">
        <v>14</v>
      </c>
      <c r="E73" s="97" t="s">
        <v>206</v>
      </c>
      <c r="F73" s="11">
        <v>277.83117000000004</v>
      </c>
      <c r="G73" s="7">
        <v>12</v>
      </c>
      <c r="H73" s="5">
        <f t="shared" ref="H73:H78" si="0">F73/G73</f>
        <v>23.152597500000002</v>
      </c>
    </row>
    <row r="74" spans="1:8" x14ac:dyDescent="0.25">
      <c r="A74" s="146"/>
      <c r="B74" s="134"/>
      <c r="C74" s="166"/>
      <c r="D74" s="8" t="s">
        <v>6</v>
      </c>
      <c r="E74" s="97" t="s">
        <v>205</v>
      </c>
      <c r="F74" s="11">
        <v>151.83796499999997</v>
      </c>
      <c r="G74" s="7">
        <v>6</v>
      </c>
      <c r="H74" s="5">
        <f t="shared" si="0"/>
        <v>25.306327499999995</v>
      </c>
    </row>
    <row r="75" spans="1:8" ht="27" x14ac:dyDescent="0.25">
      <c r="A75" s="132">
        <v>44782</v>
      </c>
      <c r="B75" s="132">
        <v>44785</v>
      </c>
      <c r="C75" s="144" t="s">
        <v>39</v>
      </c>
      <c r="D75" s="8" t="s">
        <v>5</v>
      </c>
      <c r="E75" s="91" t="s">
        <v>204</v>
      </c>
      <c r="F75" s="11">
        <v>735.49879499999997</v>
      </c>
      <c r="G75" s="7">
        <v>14</v>
      </c>
      <c r="H75" s="5">
        <f t="shared" si="0"/>
        <v>52.535628214285715</v>
      </c>
    </row>
    <row r="76" spans="1:8" ht="40.5" x14ac:dyDescent="0.25">
      <c r="A76" s="133"/>
      <c r="B76" s="133"/>
      <c r="C76" s="147"/>
      <c r="D76" s="8" t="s">
        <v>11</v>
      </c>
      <c r="E76" s="91" t="s">
        <v>285</v>
      </c>
      <c r="F76" s="11">
        <v>1424.692395</v>
      </c>
      <c r="G76" s="7">
        <v>40</v>
      </c>
      <c r="H76" s="5">
        <f t="shared" si="0"/>
        <v>35.617309875000004</v>
      </c>
    </row>
    <row r="77" spans="1:8" ht="40.5" x14ac:dyDescent="0.25">
      <c r="A77" s="134"/>
      <c r="B77" s="134"/>
      <c r="C77" s="145"/>
      <c r="D77" s="8" t="s">
        <v>9</v>
      </c>
      <c r="E77" s="91" t="s">
        <v>286</v>
      </c>
      <c r="F77" s="11">
        <v>4431.2994749999998</v>
      </c>
      <c r="G77" s="7">
        <v>150</v>
      </c>
      <c r="H77" s="5">
        <f t="shared" si="0"/>
        <v>29.5419965</v>
      </c>
    </row>
    <row r="78" spans="1:8" ht="27" x14ac:dyDescent="0.25">
      <c r="A78" s="18">
        <v>45552</v>
      </c>
      <c r="B78" s="18">
        <v>45586</v>
      </c>
      <c r="C78" s="25" t="s">
        <v>261</v>
      </c>
      <c r="D78" s="8" t="s">
        <v>46</v>
      </c>
      <c r="E78" s="91" t="s">
        <v>274</v>
      </c>
      <c r="F78" s="11">
        <v>568.55999999999995</v>
      </c>
      <c r="G78" s="7">
        <v>24</v>
      </c>
      <c r="H78" s="5">
        <f t="shared" si="0"/>
        <v>23.689999999999998</v>
      </c>
    </row>
    <row r="80" spans="1:8" x14ac:dyDescent="0.25">
      <c r="A80" s="131" t="s">
        <v>281</v>
      </c>
      <c r="B80" s="131"/>
      <c r="C80" s="131"/>
      <c r="D80" s="131"/>
      <c r="E80" s="131"/>
      <c r="F80" s="131"/>
      <c r="G80" s="131"/>
      <c r="H80" s="131"/>
    </row>
    <row r="81" spans="1:8" x14ac:dyDescent="0.25">
      <c r="B81" s="29"/>
    </row>
    <row r="82" spans="1:8" x14ac:dyDescent="0.25">
      <c r="A82" s="18">
        <v>44313</v>
      </c>
      <c r="B82" s="18">
        <v>44337</v>
      </c>
      <c r="C82" s="25" t="s">
        <v>48</v>
      </c>
      <c r="D82" s="8" t="s">
        <v>11</v>
      </c>
      <c r="E82" s="91" t="s">
        <v>307</v>
      </c>
      <c r="F82" s="11">
        <v>166.9</v>
      </c>
      <c r="G82" s="7">
        <v>7</v>
      </c>
      <c r="H82" s="5">
        <f>F82/G82</f>
        <v>23.842857142857145</v>
      </c>
    </row>
    <row r="83" spans="1:8" ht="27" x14ac:dyDescent="0.25">
      <c r="A83" s="18">
        <v>44050</v>
      </c>
      <c r="B83" s="18">
        <v>44056</v>
      </c>
      <c r="C83" s="25" t="s">
        <v>8</v>
      </c>
      <c r="D83" s="99" t="s">
        <v>9</v>
      </c>
      <c r="E83" s="91" t="s">
        <v>306</v>
      </c>
      <c r="F83" s="8">
        <v>1070.40381</v>
      </c>
      <c r="G83" s="9">
        <v>14</v>
      </c>
      <c r="H83" s="8">
        <f>F83/G83</f>
        <v>76.457414999999997</v>
      </c>
    </row>
    <row r="84" spans="1:8" ht="27" x14ac:dyDescent="0.25">
      <c r="A84" s="18">
        <v>45406</v>
      </c>
      <c r="B84" s="18">
        <v>45411</v>
      </c>
      <c r="C84" s="25" t="s">
        <v>195</v>
      </c>
      <c r="D84" s="95" t="s">
        <v>20</v>
      </c>
      <c r="E84" s="91" t="s">
        <v>297</v>
      </c>
      <c r="F84" s="8">
        <v>502</v>
      </c>
      <c r="G84" s="88">
        <v>19.5</v>
      </c>
      <c r="H84" s="8">
        <f>F84/G84</f>
        <v>25.743589743589745</v>
      </c>
    </row>
    <row r="86" spans="1:8" x14ac:dyDescent="0.25">
      <c r="A86" s="131" t="s">
        <v>184</v>
      </c>
      <c r="B86" s="131"/>
      <c r="C86" s="131"/>
      <c r="D86" s="131"/>
      <c r="E86" s="131"/>
      <c r="F86" s="131"/>
      <c r="G86" s="131"/>
      <c r="H86" s="131"/>
    </row>
    <row r="87" spans="1:8" x14ac:dyDescent="0.25">
      <c r="B87" s="29"/>
    </row>
    <row r="88" spans="1:8" x14ac:dyDescent="0.25">
      <c r="A88" s="18">
        <v>44313</v>
      </c>
      <c r="B88" s="18">
        <v>44337</v>
      </c>
      <c r="C88" s="25" t="s">
        <v>49</v>
      </c>
      <c r="D88" s="8" t="s">
        <v>11</v>
      </c>
      <c r="E88" s="91" t="s">
        <v>308</v>
      </c>
      <c r="F88" s="11">
        <v>188.45137500000001</v>
      </c>
      <c r="G88" s="7">
        <v>8</v>
      </c>
      <c r="H88" s="5">
        <f>F88/G88</f>
        <v>23.556421875000002</v>
      </c>
    </row>
    <row r="89" spans="1:8" x14ac:dyDescent="0.25">
      <c r="A89" s="18">
        <v>44050</v>
      </c>
      <c r="B89" s="18">
        <v>44056</v>
      </c>
      <c r="C89" s="25" t="s">
        <v>8</v>
      </c>
      <c r="D89" s="99" t="s">
        <v>9</v>
      </c>
      <c r="E89" s="91" t="s">
        <v>305</v>
      </c>
      <c r="F89" s="8">
        <v>1056.95</v>
      </c>
      <c r="G89" s="13">
        <v>14</v>
      </c>
      <c r="H89" s="8">
        <f>F89/G89</f>
        <v>75.496428571428581</v>
      </c>
    </row>
    <row r="91" spans="1:8" x14ac:dyDescent="0.25">
      <c r="A91" s="131" t="s">
        <v>178</v>
      </c>
      <c r="B91" s="131"/>
      <c r="C91" s="131"/>
      <c r="D91" s="131"/>
      <c r="E91" s="131"/>
      <c r="F91" s="131"/>
      <c r="G91" s="131"/>
      <c r="H91" s="131"/>
    </row>
    <row r="92" spans="1:8" x14ac:dyDescent="0.25">
      <c r="B92" s="29"/>
    </row>
    <row r="93" spans="1:8" ht="54" x14ac:dyDescent="0.25">
      <c r="A93" s="18">
        <v>43762</v>
      </c>
      <c r="B93" s="18">
        <v>47448</v>
      </c>
      <c r="C93" s="25" t="s">
        <v>40</v>
      </c>
      <c r="D93" s="8" t="s">
        <v>6</v>
      </c>
      <c r="E93" s="91" t="s">
        <v>242</v>
      </c>
      <c r="F93" s="11">
        <v>304.20380499999999</v>
      </c>
      <c r="G93" s="7">
        <v>16</v>
      </c>
      <c r="H93" s="5">
        <f>F93/G93</f>
        <v>19.012737812499999</v>
      </c>
    </row>
    <row r="94" spans="1:8" x14ac:dyDescent="0.25">
      <c r="A94" s="18">
        <v>44050</v>
      </c>
      <c r="B94" s="18">
        <v>44056</v>
      </c>
      <c r="C94" s="25" t="s">
        <v>8</v>
      </c>
      <c r="D94" s="8" t="s">
        <v>9</v>
      </c>
      <c r="E94" s="91" t="s">
        <v>225</v>
      </c>
      <c r="F94" s="8">
        <v>834.6</v>
      </c>
      <c r="G94" s="9">
        <v>12</v>
      </c>
      <c r="H94" s="8">
        <f>F94/G94</f>
        <v>69.55</v>
      </c>
    </row>
    <row r="95" spans="1:8" x14ac:dyDescent="0.25">
      <c r="A95" s="18">
        <v>45511</v>
      </c>
      <c r="B95" s="18">
        <v>45513</v>
      </c>
      <c r="C95" s="25" t="s">
        <v>248</v>
      </c>
      <c r="D95" s="8" t="s">
        <v>249</v>
      </c>
      <c r="E95" s="91" t="s">
        <v>252</v>
      </c>
      <c r="F95" s="8">
        <v>567.29999999999995</v>
      </c>
      <c r="G95" s="9">
        <v>24</v>
      </c>
      <c r="H95" s="8">
        <f>F95/G95</f>
        <v>23.637499999999999</v>
      </c>
    </row>
    <row r="97" spans="1:8" x14ac:dyDescent="0.25">
      <c r="A97" s="131" t="s">
        <v>185</v>
      </c>
      <c r="B97" s="131"/>
      <c r="C97" s="131"/>
      <c r="D97" s="131"/>
      <c r="E97" s="131"/>
      <c r="F97" s="131"/>
      <c r="G97" s="131"/>
      <c r="H97" s="131"/>
    </row>
    <row r="98" spans="1:8" x14ac:dyDescent="0.25">
      <c r="B98" s="29"/>
    </row>
    <row r="99" spans="1:8" x14ac:dyDescent="0.25">
      <c r="A99" s="18">
        <v>42577</v>
      </c>
      <c r="B99" s="18">
        <v>42578</v>
      </c>
      <c r="C99" s="25" t="s">
        <v>50</v>
      </c>
      <c r="D99" s="8" t="s">
        <v>5</v>
      </c>
      <c r="E99" s="91" t="s">
        <v>222</v>
      </c>
      <c r="F99" s="11">
        <v>161.55000000000001</v>
      </c>
      <c r="G99" s="7">
        <v>4</v>
      </c>
      <c r="H99" s="5">
        <f>F99/G99</f>
        <v>40.387500000000003</v>
      </c>
    </row>
    <row r="100" spans="1:8" x14ac:dyDescent="0.25">
      <c r="A100" s="18">
        <v>44306</v>
      </c>
      <c r="B100" s="18">
        <v>44309</v>
      </c>
      <c r="C100" s="25" t="s">
        <v>51</v>
      </c>
      <c r="D100" s="8" t="s">
        <v>6</v>
      </c>
      <c r="E100" s="91" t="s">
        <v>223</v>
      </c>
      <c r="F100" s="11">
        <v>103.4</v>
      </c>
      <c r="G100" s="7">
        <v>4</v>
      </c>
      <c r="H100" s="5">
        <f>F100/G100</f>
        <v>25.85</v>
      </c>
    </row>
    <row r="101" spans="1:8" x14ac:dyDescent="0.25">
      <c r="A101" s="18">
        <v>44313</v>
      </c>
      <c r="B101" s="18">
        <v>44337</v>
      </c>
      <c r="C101" s="25" t="s">
        <v>52</v>
      </c>
      <c r="D101" s="8" t="s">
        <v>11</v>
      </c>
      <c r="E101" s="91" t="s">
        <v>224</v>
      </c>
      <c r="F101" s="11">
        <v>215.4</v>
      </c>
      <c r="G101" s="7">
        <v>9</v>
      </c>
      <c r="H101" s="5">
        <f>F101/G101</f>
        <v>23.933333333333334</v>
      </c>
    </row>
    <row r="102" spans="1:8" x14ac:dyDescent="0.25">
      <c r="A102" s="18">
        <v>44050</v>
      </c>
      <c r="B102" s="18">
        <v>44056</v>
      </c>
      <c r="C102" s="25" t="s">
        <v>8</v>
      </c>
      <c r="D102" s="8" t="s">
        <v>9</v>
      </c>
      <c r="E102" s="91" t="s">
        <v>305</v>
      </c>
      <c r="F102" s="8">
        <v>881.95243500000004</v>
      </c>
      <c r="G102" s="9">
        <v>14</v>
      </c>
      <c r="H102" s="8">
        <f>F102/G102</f>
        <v>62.996602500000002</v>
      </c>
    </row>
    <row r="104" spans="1:8" x14ac:dyDescent="0.25">
      <c r="A104" s="131" t="s">
        <v>194</v>
      </c>
      <c r="B104" s="131"/>
      <c r="C104" s="131"/>
      <c r="D104" s="131"/>
      <c r="E104" s="131"/>
      <c r="F104" s="131"/>
      <c r="G104" s="131"/>
      <c r="H104" s="131"/>
    </row>
    <row r="105" spans="1:8" x14ac:dyDescent="0.25">
      <c r="B105" s="29"/>
    </row>
    <row r="106" spans="1:8" ht="27" x14ac:dyDescent="0.25">
      <c r="A106" s="164">
        <v>44916</v>
      </c>
      <c r="B106" s="132">
        <v>44926</v>
      </c>
      <c r="C106" s="151" t="s">
        <v>58</v>
      </c>
      <c r="D106" s="94" t="s">
        <v>60</v>
      </c>
      <c r="E106" s="97" t="s">
        <v>240</v>
      </c>
      <c r="F106" s="11">
        <v>701.94500000000005</v>
      </c>
      <c r="G106" s="12">
        <v>26</v>
      </c>
      <c r="H106" s="11">
        <f>F106/G106</f>
        <v>26.997884615384617</v>
      </c>
    </row>
    <row r="107" spans="1:8" ht="27" x14ac:dyDescent="0.25">
      <c r="A107" s="165"/>
      <c r="B107" s="134"/>
      <c r="C107" s="152"/>
      <c r="D107" s="94" t="s">
        <v>165</v>
      </c>
      <c r="E107" s="97" t="s">
        <v>239</v>
      </c>
      <c r="F107" s="11">
        <v>718</v>
      </c>
      <c r="G107" s="12">
        <v>28</v>
      </c>
      <c r="H107" s="11">
        <f>F107/G107</f>
        <v>25.642857142857142</v>
      </c>
    </row>
    <row r="108" spans="1:8" x14ac:dyDescent="0.25">
      <c r="A108" s="21">
        <v>44952</v>
      </c>
      <c r="B108" s="18">
        <v>45016</v>
      </c>
      <c r="C108" s="26" t="s">
        <v>59</v>
      </c>
      <c r="D108" s="94" t="s">
        <v>29</v>
      </c>
      <c r="E108" s="97" t="s">
        <v>241</v>
      </c>
      <c r="F108" s="11">
        <v>544.15</v>
      </c>
      <c r="G108" s="12">
        <v>20</v>
      </c>
      <c r="H108" s="11">
        <f>F108/G108</f>
        <v>27.2075</v>
      </c>
    </row>
    <row r="110" spans="1:8" x14ac:dyDescent="0.25">
      <c r="A110" s="131" t="s">
        <v>181</v>
      </c>
      <c r="B110" s="131"/>
      <c r="C110" s="131"/>
      <c r="D110" s="131"/>
      <c r="E110" s="131"/>
      <c r="F110" s="131"/>
      <c r="G110" s="131"/>
      <c r="H110" s="131"/>
    </row>
    <row r="111" spans="1:8" x14ac:dyDescent="0.25">
      <c r="B111" s="29"/>
    </row>
    <row r="112" spans="1:8" x14ac:dyDescent="0.25">
      <c r="A112" s="18">
        <v>44148</v>
      </c>
      <c r="B112" s="18">
        <v>44162</v>
      </c>
      <c r="C112" s="25" t="s">
        <v>43</v>
      </c>
      <c r="D112" s="8" t="s">
        <v>16</v>
      </c>
      <c r="E112" s="91" t="s">
        <v>291</v>
      </c>
      <c r="F112" s="11">
        <v>126.75</v>
      </c>
      <c r="G112" s="7">
        <v>6</v>
      </c>
      <c r="H112" s="5">
        <f>F112/G112</f>
        <v>21.125</v>
      </c>
    </row>
    <row r="113" spans="1:8" ht="27" x14ac:dyDescent="0.25">
      <c r="A113" s="132">
        <v>44782</v>
      </c>
      <c r="B113" s="132">
        <v>44785</v>
      </c>
      <c r="C113" s="153" t="s">
        <v>66</v>
      </c>
      <c r="D113" s="8" t="s">
        <v>9</v>
      </c>
      <c r="E113" s="91" t="s">
        <v>309</v>
      </c>
      <c r="F113" s="11">
        <v>688.15</v>
      </c>
      <c r="G113" s="12">
        <v>12</v>
      </c>
      <c r="H113" s="11">
        <f>F113/G113</f>
        <v>57.345833333333331</v>
      </c>
    </row>
    <row r="114" spans="1:8" ht="54" x14ac:dyDescent="0.25">
      <c r="A114" s="134"/>
      <c r="B114" s="134"/>
      <c r="C114" s="154"/>
      <c r="D114" s="8" t="s">
        <v>11</v>
      </c>
      <c r="E114" s="91" t="s">
        <v>292</v>
      </c>
      <c r="F114" s="11">
        <v>3585.95</v>
      </c>
      <c r="G114" s="12">
        <v>120</v>
      </c>
      <c r="H114" s="11">
        <f>F114/G114</f>
        <v>29.882916666666667</v>
      </c>
    </row>
    <row r="115" spans="1:8" x14ac:dyDescent="0.25">
      <c r="A115" s="18">
        <v>45281</v>
      </c>
      <c r="B115" s="18">
        <v>45365</v>
      </c>
      <c r="C115" s="25" t="s">
        <v>166</v>
      </c>
      <c r="D115" s="8" t="s">
        <v>167</v>
      </c>
      <c r="E115" s="91" t="s">
        <v>294</v>
      </c>
      <c r="F115" s="11">
        <v>514.75</v>
      </c>
      <c r="G115" s="7">
        <v>24</v>
      </c>
      <c r="H115" s="5">
        <f>F115/G115</f>
        <v>21.447916666666668</v>
      </c>
    </row>
    <row r="116" spans="1:8" x14ac:dyDescent="0.25">
      <c r="A116" s="18">
        <v>45630</v>
      </c>
      <c r="B116" s="18">
        <v>45637</v>
      </c>
      <c r="C116" s="25" t="s">
        <v>275</v>
      </c>
      <c r="D116" s="8" t="s">
        <v>5</v>
      </c>
      <c r="E116" s="91" t="s">
        <v>293</v>
      </c>
      <c r="F116" s="11">
        <v>214.65200000000002</v>
      </c>
      <c r="G116" s="7">
        <v>11</v>
      </c>
      <c r="H116" s="5">
        <f>F116/G116</f>
        <v>19.513818181818184</v>
      </c>
    </row>
    <row r="118" spans="1:8" x14ac:dyDescent="0.25">
      <c r="A118" s="131" t="s">
        <v>72</v>
      </c>
      <c r="B118" s="131"/>
      <c r="C118" s="131"/>
      <c r="D118" s="131"/>
      <c r="E118" s="131"/>
      <c r="F118" s="131"/>
      <c r="G118" s="131"/>
      <c r="H118" s="131"/>
    </row>
    <row r="119" spans="1:8" x14ac:dyDescent="0.25">
      <c r="B119" s="20"/>
    </row>
    <row r="120" spans="1:8" x14ac:dyDescent="0.25">
      <c r="A120" s="37">
        <v>42116</v>
      </c>
      <c r="B120" s="18">
        <v>42123</v>
      </c>
      <c r="C120" s="24" t="s">
        <v>62</v>
      </c>
      <c r="D120" s="8" t="s">
        <v>6</v>
      </c>
      <c r="E120" s="91" t="s">
        <v>270</v>
      </c>
      <c r="F120" s="11">
        <v>169.8</v>
      </c>
      <c r="G120" s="7">
        <v>8</v>
      </c>
      <c r="H120" s="5">
        <f>F120/G120</f>
        <v>21.225000000000001</v>
      </c>
    </row>
    <row r="121" spans="1:8" x14ac:dyDescent="0.25">
      <c r="A121" s="18">
        <v>42837</v>
      </c>
      <c r="B121" s="18">
        <v>42840</v>
      </c>
      <c r="C121" s="25" t="s">
        <v>26</v>
      </c>
      <c r="D121" s="94" t="s">
        <v>60</v>
      </c>
      <c r="E121" s="91" t="s">
        <v>271</v>
      </c>
      <c r="F121" s="11">
        <v>162.80000000000001</v>
      </c>
      <c r="G121" s="7">
        <v>8</v>
      </c>
      <c r="H121" s="5">
        <f>F121/G121</f>
        <v>20.350000000000001</v>
      </c>
    </row>
    <row r="122" spans="1:8" x14ac:dyDescent="0.25">
      <c r="A122" s="18">
        <v>44050</v>
      </c>
      <c r="B122" s="18">
        <v>44056</v>
      </c>
      <c r="C122" s="26" t="s">
        <v>8</v>
      </c>
      <c r="D122" s="8" t="s">
        <v>9</v>
      </c>
      <c r="E122" s="91" t="s">
        <v>210</v>
      </c>
      <c r="F122" s="8">
        <v>189.55</v>
      </c>
      <c r="G122" s="9">
        <v>8</v>
      </c>
      <c r="H122" s="8">
        <f>F122/G122</f>
        <v>23.693750000000001</v>
      </c>
    </row>
    <row r="124" spans="1:8" x14ac:dyDescent="0.25">
      <c r="A124" s="131" t="s">
        <v>182</v>
      </c>
      <c r="B124" s="131"/>
      <c r="C124" s="131"/>
      <c r="D124" s="131"/>
      <c r="E124" s="131"/>
      <c r="F124" s="131"/>
      <c r="G124" s="131"/>
      <c r="H124" s="131"/>
    </row>
    <row r="125" spans="1:8" x14ac:dyDescent="0.25">
      <c r="B125" s="29"/>
    </row>
    <row r="126" spans="1:8" ht="27" x14ac:dyDescent="0.25">
      <c r="A126" s="18">
        <v>44391</v>
      </c>
      <c r="B126" s="18">
        <v>44393</v>
      </c>
      <c r="C126" s="25" t="s">
        <v>44</v>
      </c>
      <c r="D126" s="8" t="s">
        <v>5</v>
      </c>
      <c r="E126" s="91" t="s">
        <v>229</v>
      </c>
      <c r="F126" s="11">
        <v>64.599999999999994</v>
      </c>
      <c r="G126" s="7">
        <v>3</v>
      </c>
      <c r="H126" s="5">
        <f>F126/G126</f>
        <v>21.533333333333331</v>
      </c>
    </row>
    <row r="127" spans="1:8" ht="27" x14ac:dyDescent="0.25">
      <c r="A127" s="132">
        <v>44573</v>
      </c>
      <c r="B127" s="132">
        <v>44579</v>
      </c>
      <c r="C127" s="144" t="s">
        <v>45</v>
      </c>
      <c r="D127" s="8" t="s">
        <v>46</v>
      </c>
      <c r="E127" s="91" t="s">
        <v>230</v>
      </c>
      <c r="F127" s="11">
        <v>159.4</v>
      </c>
      <c r="G127" s="7">
        <v>6</v>
      </c>
      <c r="H127" s="5">
        <f>F127/G127</f>
        <v>26.566666666666666</v>
      </c>
    </row>
    <row r="128" spans="1:8" ht="27" x14ac:dyDescent="0.25">
      <c r="A128" s="134"/>
      <c r="B128" s="134"/>
      <c r="C128" s="145"/>
      <c r="D128" s="8" t="s">
        <v>7</v>
      </c>
      <c r="E128" s="91" t="s">
        <v>231</v>
      </c>
      <c r="F128" s="11">
        <v>174.45213000000001</v>
      </c>
      <c r="G128" s="7">
        <v>6</v>
      </c>
      <c r="H128" s="5">
        <f>F128/G128</f>
        <v>29.075355000000002</v>
      </c>
    </row>
    <row r="129" spans="1:8" x14ac:dyDescent="0.25">
      <c r="A129" s="18">
        <v>44050</v>
      </c>
      <c r="B129" s="18">
        <v>44056</v>
      </c>
      <c r="C129" s="25" t="s">
        <v>8</v>
      </c>
      <c r="D129" s="8" t="s">
        <v>9</v>
      </c>
      <c r="E129" s="91" t="s">
        <v>305</v>
      </c>
      <c r="F129" s="8">
        <v>753.8</v>
      </c>
      <c r="G129" s="9">
        <v>12</v>
      </c>
      <c r="H129" s="8">
        <f>F129/G129</f>
        <v>62.816666666666663</v>
      </c>
    </row>
    <row r="130" spans="1:8" ht="27" x14ac:dyDescent="0.25">
      <c r="A130" s="18">
        <v>45075</v>
      </c>
      <c r="B130" s="18">
        <v>45077</v>
      </c>
      <c r="C130" s="25" t="s">
        <v>47</v>
      </c>
      <c r="D130" s="8" t="s">
        <v>20</v>
      </c>
      <c r="E130" s="91" t="s">
        <v>232</v>
      </c>
      <c r="F130" s="8">
        <v>115.99525250000001</v>
      </c>
      <c r="G130" s="9">
        <v>5</v>
      </c>
      <c r="H130" s="8">
        <f>F130/G130</f>
        <v>23.199050500000002</v>
      </c>
    </row>
    <row r="132" spans="1:8" x14ac:dyDescent="0.25">
      <c r="A132" s="131" t="s">
        <v>79</v>
      </c>
      <c r="B132" s="131"/>
      <c r="C132" s="131"/>
      <c r="D132" s="131"/>
      <c r="E132" s="131"/>
      <c r="F132" s="131"/>
      <c r="G132" s="131"/>
      <c r="H132" s="131"/>
    </row>
    <row r="133" spans="1:8" x14ac:dyDescent="0.25">
      <c r="B133" s="29"/>
      <c r="C133" s="2"/>
      <c r="D133" s="2"/>
      <c r="E133" s="2"/>
      <c r="F133" s="92"/>
      <c r="G133" s="3"/>
      <c r="H133" s="4"/>
    </row>
    <row r="134" spans="1:8" x14ac:dyDescent="0.25">
      <c r="A134" s="18">
        <v>44050</v>
      </c>
      <c r="B134" s="18">
        <v>44056</v>
      </c>
      <c r="C134" s="25" t="s">
        <v>8</v>
      </c>
      <c r="D134" s="8" t="s">
        <v>9</v>
      </c>
      <c r="E134" s="100" t="s">
        <v>210</v>
      </c>
      <c r="F134" s="8">
        <v>189.5</v>
      </c>
      <c r="G134" s="14">
        <v>8</v>
      </c>
      <c r="H134" s="8">
        <f>F134/G134</f>
        <v>23.6875</v>
      </c>
    </row>
    <row r="135" spans="1:8" x14ac:dyDescent="0.25">
      <c r="A135" s="18">
        <v>45566</v>
      </c>
      <c r="B135" s="18">
        <v>45566</v>
      </c>
      <c r="C135" s="25" t="s">
        <v>259</v>
      </c>
      <c r="D135" s="8" t="s">
        <v>14</v>
      </c>
      <c r="E135" s="100" t="s">
        <v>265</v>
      </c>
      <c r="F135" s="8">
        <v>185.4</v>
      </c>
      <c r="G135" s="14">
        <v>10</v>
      </c>
      <c r="H135" s="8">
        <f>F135/G135</f>
        <v>18.54</v>
      </c>
    </row>
    <row r="136" spans="1:8" x14ac:dyDescent="0.25">
      <c r="A136" s="18">
        <v>45558</v>
      </c>
      <c r="B136" s="18">
        <v>45561</v>
      </c>
      <c r="C136" s="25" t="s">
        <v>254</v>
      </c>
      <c r="D136" s="8" t="s">
        <v>16</v>
      </c>
      <c r="E136" s="100" t="s">
        <v>266</v>
      </c>
      <c r="F136" s="8">
        <v>203.95</v>
      </c>
      <c r="G136" s="14">
        <v>9</v>
      </c>
      <c r="H136" s="8">
        <f>F136/G136</f>
        <v>22.661111111111111</v>
      </c>
    </row>
    <row r="138" spans="1:8" x14ac:dyDescent="0.25">
      <c r="A138" s="131" t="s">
        <v>74</v>
      </c>
      <c r="B138" s="131"/>
      <c r="C138" s="131"/>
      <c r="D138" s="131"/>
      <c r="E138" s="131"/>
      <c r="F138" s="131"/>
      <c r="G138" s="131"/>
      <c r="H138" s="131"/>
    </row>
    <row r="139" spans="1:8" x14ac:dyDescent="0.25">
      <c r="B139" s="23"/>
    </row>
    <row r="140" spans="1:8" ht="40.5" x14ac:dyDescent="0.25">
      <c r="A140" s="132">
        <v>44802</v>
      </c>
      <c r="B140" s="146">
        <v>44804</v>
      </c>
      <c r="C140" s="144" t="s">
        <v>30</v>
      </c>
      <c r="D140" s="8" t="s">
        <v>14</v>
      </c>
      <c r="E140" s="93" t="s">
        <v>207</v>
      </c>
      <c r="F140" s="11">
        <v>280</v>
      </c>
      <c r="G140" s="12">
        <v>12</v>
      </c>
      <c r="H140" s="11">
        <f t="shared" ref="H140:H146" si="1">F140/G140</f>
        <v>23.333333333333332</v>
      </c>
    </row>
    <row r="141" spans="1:8" ht="26.25" x14ac:dyDescent="0.25">
      <c r="A141" s="133"/>
      <c r="B141" s="146"/>
      <c r="C141" s="147"/>
      <c r="D141" s="8" t="s">
        <v>31</v>
      </c>
      <c r="E141" s="93" t="s">
        <v>208</v>
      </c>
      <c r="F141" s="11">
        <v>69.996224999999995</v>
      </c>
      <c r="G141" s="12">
        <v>3</v>
      </c>
      <c r="H141" s="11">
        <f t="shared" si="1"/>
        <v>23.332075</v>
      </c>
    </row>
    <row r="142" spans="1:8" ht="27" x14ac:dyDescent="0.25">
      <c r="A142" s="133"/>
      <c r="B142" s="146"/>
      <c r="C142" s="147"/>
      <c r="D142" s="95" t="s">
        <v>11</v>
      </c>
      <c r="E142" s="96" t="s">
        <v>264</v>
      </c>
      <c r="F142" s="11">
        <v>161.55000000000001</v>
      </c>
      <c r="G142" s="12">
        <v>7</v>
      </c>
      <c r="H142" s="11">
        <f t="shared" si="1"/>
        <v>23.078571428571429</v>
      </c>
    </row>
    <row r="143" spans="1:8" x14ac:dyDescent="0.25">
      <c r="A143" s="18">
        <v>44508</v>
      </c>
      <c r="B143" s="21">
        <v>44510</v>
      </c>
      <c r="C143" s="25" t="s">
        <v>32</v>
      </c>
      <c r="D143" s="95" t="s">
        <v>7</v>
      </c>
      <c r="E143" s="91" t="s">
        <v>209</v>
      </c>
      <c r="F143" s="11">
        <v>229.4</v>
      </c>
      <c r="G143" s="7">
        <v>10</v>
      </c>
      <c r="H143" s="5">
        <f t="shared" si="1"/>
        <v>22.94</v>
      </c>
    </row>
    <row r="144" spans="1:8" x14ac:dyDescent="0.25">
      <c r="A144" s="18">
        <v>44050</v>
      </c>
      <c r="B144" s="21">
        <v>44056</v>
      </c>
      <c r="C144" s="25" t="s">
        <v>8</v>
      </c>
      <c r="D144" s="8" t="s">
        <v>9</v>
      </c>
      <c r="E144" s="91" t="s">
        <v>210</v>
      </c>
      <c r="F144" s="8">
        <v>331.7</v>
      </c>
      <c r="G144" s="9">
        <v>14</v>
      </c>
      <c r="H144" s="8">
        <f t="shared" si="1"/>
        <v>23.692857142857143</v>
      </c>
    </row>
    <row r="145" spans="1:8" x14ac:dyDescent="0.25">
      <c r="A145" s="18">
        <v>45495</v>
      </c>
      <c r="B145" s="21">
        <v>45510</v>
      </c>
      <c r="C145" s="25" t="s">
        <v>235</v>
      </c>
      <c r="D145" s="8" t="s">
        <v>20</v>
      </c>
      <c r="E145" s="91" t="s">
        <v>251</v>
      </c>
      <c r="F145" s="8">
        <v>158.6</v>
      </c>
      <c r="G145" s="9">
        <v>7</v>
      </c>
      <c r="H145" s="8">
        <f t="shared" si="1"/>
        <v>22.657142857142855</v>
      </c>
    </row>
    <row r="146" spans="1:8" x14ac:dyDescent="0.25">
      <c r="A146" s="18">
        <v>45565</v>
      </c>
      <c r="B146" s="21">
        <v>45565</v>
      </c>
      <c r="C146" s="25" t="s">
        <v>256</v>
      </c>
      <c r="D146" s="8" t="s">
        <v>164</v>
      </c>
      <c r="E146" s="91" t="s">
        <v>267</v>
      </c>
      <c r="F146" s="8">
        <v>158.6</v>
      </c>
      <c r="G146" s="9">
        <v>7</v>
      </c>
      <c r="H146" s="8">
        <f t="shared" si="1"/>
        <v>22.657142857142855</v>
      </c>
    </row>
    <row r="148" spans="1:8" x14ac:dyDescent="0.25">
      <c r="A148" s="131" t="s">
        <v>68</v>
      </c>
      <c r="B148" s="131"/>
      <c r="C148" s="131"/>
      <c r="D148" s="131"/>
      <c r="E148" s="131"/>
      <c r="F148" s="131"/>
      <c r="G148" s="131"/>
      <c r="H148" s="131"/>
    </row>
    <row r="149" spans="1:8" x14ac:dyDescent="0.25">
      <c r="B149" s="22"/>
    </row>
    <row r="150" spans="1:8" x14ac:dyDescent="0.25">
      <c r="A150" s="164">
        <v>45035</v>
      </c>
      <c r="B150" s="146">
        <v>45037</v>
      </c>
      <c r="C150" s="151" t="s">
        <v>4</v>
      </c>
      <c r="D150" s="8" t="s">
        <v>5</v>
      </c>
      <c r="E150" s="91" t="s">
        <v>219</v>
      </c>
      <c r="F150" s="11">
        <v>161.55000000000001</v>
      </c>
      <c r="G150" s="6">
        <v>7.5</v>
      </c>
      <c r="H150" s="5">
        <f t="shared" ref="H150:H156" si="2">F150/G150</f>
        <v>21.540000000000003</v>
      </c>
    </row>
    <row r="151" spans="1:8" x14ac:dyDescent="0.25">
      <c r="A151" s="167"/>
      <c r="B151" s="146"/>
      <c r="C151" s="155"/>
      <c r="D151" s="8" t="s">
        <v>6</v>
      </c>
      <c r="E151" s="91" t="s">
        <v>218</v>
      </c>
      <c r="F151" s="11">
        <v>199.9</v>
      </c>
      <c r="G151" s="7">
        <v>8</v>
      </c>
      <c r="H151" s="5">
        <f t="shared" si="2"/>
        <v>24.987500000000001</v>
      </c>
    </row>
    <row r="152" spans="1:8" x14ac:dyDescent="0.25">
      <c r="A152" s="165"/>
      <c r="B152" s="146"/>
      <c r="C152" s="152"/>
      <c r="D152" s="8" t="s">
        <v>7</v>
      </c>
      <c r="E152" s="91" t="s">
        <v>217</v>
      </c>
      <c r="F152" s="11">
        <v>159.94999999999999</v>
      </c>
      <c r="G152" s="7">
        <v>6</v>
      </c>
      <c r="H152" s="5">
        <f t="shared" si="2"/>
        <v>26.658333333333331</v>
      </c>
    </row>
    <row r="153" spans="1:8" x14ac:dyDescent="0.25">
      <c r="A153" s="18">
        <v>44050</v>
      </c>
      <c r="B153" s="18">
        <v>44056</v>
      </c>
      <c r="C153" s="8" t="s">
        <v>8</v>
      </c>
      <c r="D153" s="8" t="s">
        <v>9</v>
      </c>
      <c r="E153" s="91" t="s">
        <v>210</v>
      </c>
      <c r="F153" s="8">
        <v>189.55</v>
      </c>
      <c r="G153" s="9">
        <v>8</v>
      </c>
      <c r="H153" s="8">
        <f t="shared" si="2"/>
        <v>23.693750000000001</v>
      </c>
    </row>
    <row r="154" spans="1:8" ht="54" x14ac:dyDescent="0.25">
      <c r="A154" s="18">
        <v>45208</v>
      </c>
      <c r="B154" s="18">
        <v>45208</v>
      </c>
      <c r="C154" s="8" t="s">
        <v>10</v>
      </c>
      <c r="D154" s="8" t="s">
        <v>11</v>
      </c>
      <c r="E154" s="91" t="s">
        <v>216</v>
      </c>
      <c r="F154" s="8">
        <v>387.7</v>
      </c>
      <c r="G154" s="9">
        <v>18</v>
      </c>
      <c r="H154" s="8">
        <f t="shared" si="2"/>
        <v>21.538888888888888</v>
      </c>
    </row>
    <row r="155" spans="1:8" x14ac:dyDescent="0.25">
      <c r="A155" s="18">
        <v>45208</v>
      </c>
      <c r="B155" s="18">
        <v>45208</v>
      </c>
      <c r="C155" s="8" t="s">
        <v>10</v>
      </c>
      <c r="D155" s="8" t="s">
        <v>12</v>
      </c>
      <c r="E155" s="91" t="s">
        <v>214</v>
      </c>
      <c r="F155" s="8">
        <v>129.25</v>
      </c>
      <c r="G155" s="9">
        <v>6</v>
      </c>
      <c r="H155" s="8">
        <f t="shared" si="2"/>
        <v>21.541666666666668</v>
      </c>
    </row>
    <row r="156" spans="1:8" x14ac:dyDescent="0.25">
      <c r="A156" s="18">
        <v>45393</v>
      </c>
      <c r="B156" s="18">
        <v>45394</v>
      </c>
      <c r="C156" s="8" t="s">
        <v>183</v>
      </c>
      <c r="D156" s="8" t="s">
        <v>164</v>
      </c>
      <c r="E156" s="91" t="s">
        <v>215</v>
      </c>
      <c r="F156" s="8">
        <v>111.25</v>
      </c>
      <c r="G156" s="9">
        <v>6</v>
      </c>
      <c r="H156" s="8">
        <f t="shared" si="2"/>
        <v>18.541666666666668</v>
      </c>
    </row>
    <row r="158" spans="1:8" x14ac:dyDescent="0.25">
      <c r="A158" s="131" t="s">
        <v>73</v>
      </c>
      <c r="B158" s="131"/>
      <c r="C158" s="131"/>
      <c r="D158" s="131"/>
      <c r="E158" s="131"/>
      <c r="F158" s="131"/>
      <c r="G158" s="131"/>
      <c r="H158" s="131"/>
    </row>
    <row r="159" spans="1:8" x14ac:dyDescent="0.25">
      <c r="B159" s="17"/>
    </row>
    <row r="160" spans="1:8" ht="27" x14ac:dyDescent="0.25">
      <c r="A160" s="132">
        <v>44635</v>
      </c>
      <c r="B160" s="148">
        <v>44607</v>
      </c>
      <c r="C160" s="135" t="s">
        <v>27</v>
      </c>
      <c r="D160" s="8" t="s">
        <v>5</v>
      </c>
      <c r="E160" s="91" t="s">
        <v>200</v>
      </c>
      <c r="F160" s="11">
        <v>205.7</v>
      </c>
      <c r="G160" s="7">
        <v>9</v>
      </c>
      <c r="H160" s="5">
        <f t="shared" ref="H160:H165" si="3">F160/G160</f>
        <v>22.855555555555554</v>
      </c>
    </row>
    <row r="161" spans="1:13" ht="27" x14ac:dyDescent="0.25">
      <c r="A161" s="133"/>
      <c r="B161" s="149"/>
      <c r="C161" s="136"/>
      <c r="D161" s="8" t="s">
        <v>14</v>
      </c>
      <c r="E161" s="91" t="s">
        <v>201</v>
      </c>
      <c r="F161" s="11">
        <v>183.1</v>
      </c>
      <c r="G161" s="7">
        <v>8</v>
      </c>
      <c r="H161" s="5">
        <f t="shared" si="3"/>
        <v>22.887499999999999</v>
      </c>
    </row>
    <row r="162" spans="1:13" ht="27" x14ac:dyDescent="0.25">
      <c r="A162" s="133"/>
      <c r="B162" s="149"/>
      <c r="C162" s="136"/>
      <c r="D162" s="8" t="s">
        <v>11</v>
      </c>
      <c r="E162" s="91" t="s">
        <v>283</v>
      </c>
      <c r="F162" s="11">
        <v>700</v>
      </c>
      <c r="G162" s="7">
        <v>15</v>
      </c>
      <c r="H162" s="5">
        <f t="shared" si="3"/>
        <v>46.666666666666664</v>
      </c>
      <c r="I162" s="173" t="s">
        <v>250</v>
      </c>
      <c r="J162" s="174"/>
      <c r="K162" s="174"/>
      <c r="L162" s="174"/>
      <c r="M162" s="174"/>
    </row>
    <row r="163" spans="1:13" ht="27" x14ac:dyDescent="0.25">
      <c r="A163" s="133"/>
      <c r="B163" s="149"/>
      <c r="C163" s="136"/>
      <c r="D163" s="8" t="s">
        <v>9</v>
      </c>
      <c r="E163" s="91" t="s">
        <v>284</v>
      </c>
      <c r="F163" s="11">
        <v>495.35</v>
      </c>
      <c r="G163" s="7">
        <v>8</v>
      </c>
      <c r="H163" s="5">
        <f t="shared" si="3"/>
        <v>61.918750000000003</v>
      </c>
      <c r="I163" s="173"/>
      <c r="J163" s="174"/>
      <c r="K163" s="174"/>
      <c r="L163" s="174"/>
      <c r="M163" s="174"/>
    </row>
    <row r="164" spans="1:13" x14ac:dyDescent="0.25">
      <c r="A164" s="134"/>
      <c r="B164" s="150"/>
      <c r="C164" s="137"/>
      <c r="D164" s="8" t="s">
        <v>6</v>
      </c>
      <c r="E164" s="91" t="s">
        <v>202</v>
      </c>
      <c r="F164" s="11">
        <v>151.85</v>
      </c>
      <c r="G164" s="7">
        <v>6</v>
      </c>
      <c r="H164" s="5">
        <f t="shared" si="3"/>
        <v>25.308333333333334</v>
      </c>
    </row>
    <row r="165" spans="1:13" ht="27" x14ac:dyDescent="0.25">
      <c r="A165" s="18">
        <v>45077</v>
      </c>
      <c r="B165" s="18">
        <v>45077</v>
      </c>
      <c r="C165" s="8" t="s">
        <v>28</v>
      </c>
      <c r="D165" s="8" t="s">
        <v>29</v>
      </c>
      <c r="E165" s="91" t="s">
        <v>203</v>
      </c>
      <c r="F165" s="11">
        <v>516.89520000000005</v>
      </c>
      <c r="G165" s="7">
        <v>20</v>
      </c>
      <c r="H165" s="5">
        <f t="shared" si="3"/>
        <v>25.844760000000001</v>
      </c>
    </row>
    <row r="167" spans="1:13" x14ac:dyDescent="0.25">
      <c r="A167" s="131" t="s">
        <v>70</v>
      </c>
      <c r="B167" s="131"/>
      <c r="C167" s="131"/>
      <c r="D167" s="131"/>
      <c r="E167" s="131"/>
      <c r="F167" s="131"/>
      <c r="G167" s="131"/>
      <c r="H167" s="131"/>
    </row>
    <row r="169" spans="1:13" ht="40.5" x14ac:dyDescent="0.25">
      <c r="A169" s="18">
        <v>43980</v>
      </c>
      <c r="B169" s="18">
        <v>43980</v>
      </c>
      <c r="C169" s="8" t="s">
        <v>17</v>
      </c>
      <c r="D169" s="8" t="s">
        <v>14</v>
      </c>
      <c r="E169" s="91" t="s">
        <v>310</v>
      </c>
      <c r="F169" s="11">
        <v>281.5</v>
      </c>
      <c r="G169" s="7">
        <v>12</v>
      </c>
      <c r="H169" s="5">
        <f>F169/G169</f>
        <v>23.458333333333332</v>
      </c>
    </row>
    <row r="170" spans="1:13" x14ac:dyDescent="0.25">
      <c r="A170" s="18">
        <v>44050</v>
      </c>
      <c r="B170" s="18">
        <v>44056</v>
      </c>
      <c r="C170" s="8" t="s">
        <v>8</v>
      </c>
      <c r="D170" s="8" t="s">
        <v>9</v>
      </c>
      <c r="E170" s="91" t="s">
        <v>210</v>
      </c>
      <c r="F170" s="8">
        <v>331.7</v>
      </c>
      <c r="G170" s="9">
        <v>14</v>
      </c>
      <c r="H170" s="8">
        <f>F170/G170</f>
        <v>23.692857142857143</v>
      </c>
    </row>
    <row r="171" spans="1:13" x14ac:dyDescent="0.25">
      <c r="A171" s="18">
        <v>44988</v>
      </c>
      <c r="B171" s="18">
        <v>44988</v>
      </c>
      <c r="C171" s="8" t="s">
        <v>18</v>
      </c>
      <c r="D171" s="8" t="s">
        <v>11</v>
      </c>
      <c r="E171" s="91" t="s">
        <v>258</v>
      </c>
      <c r="F171" s="8">
        <v>172.29840000000002</v>
      </c>
      <c r="G171" s="9">
        <v>8</v>
      </c>
      <c r="H171" s="8">
        <f>F171/G171</f>
        <v>21.537300000000002</v>
      </c>
    </row>
    <row r="172" spans="1:13" x14ac:dyDescent="0.25">
      <c r="A172" s="18">
        <v>45162</v>
      </c>
      <c r="B172" s="18">
        <v>45162</v>
      </c>
      <c r="C172" s="8" t="s">
        <v>19</v>
      </c>
      <c r="D172" s="8" t="s">
        <v>20</v>
      </c>
      <c r="E172" s="91" t="s">
        <v>233</v>
      </c>
      <c r="F172" s="8">
        <v>107.7</v>
      </c>
      <c r="G172" s="9">
        <v>5</v>
      </c>
      <c r="H172" s="8">
        <f>F172/G172</f>
        <v>21.54</v>
      </c>
    </row>
    <row r="173" spans="1:13" x14ac:dyDescent="0.25">
      <c r="A173" s="18">
        <v>45699</v>
      </c>
      <c r="B173" s="18">
        <v>45699</v>
      </c>
      <c r="C173" s="8" t="s">
        <v>282</v>
      </c>
      <c r="D173" s="8" t="s">
        <v>46</v>
      </c>
      <c r="E173" s="91" t="s">
        <v>288</v>
      </c>
      <c r="F173" s="8">
        <v>184</v>
      </c>
      <c r="G173" s="9">
        <v>8</v>
      </c>
      <c r="H173" s="8">
        <f>F173/G173</f>
        <v>23</v>
      </c>
    </row>
    <row r="175" spans="1:13" x14ac:dyDescent="0.25">
      <c r="A175" s="131" t="s">
        <v>80</v>
      </c>
      <c r="B175" s="131"/>
      <c r="C175" s="131"/>
      <c r="D175" s="131"/>
      <c r="E175" s="131"/>
      <c r="F175" s="131"/>
      <c r="G175" s="131"/>
      <c r="H175" s="131"/>
    </row>
    <row r="176" spans="1:13" x14ac:dyDescent="0.25">
      <c r="B176" s="29"/>
    </row>
    <row r="177" spans="1:9" ht="27" x14ac:dyDescent="0.25">
      <c r="A177" s="132">
        <v>44823</v>
      </c>
      <c r="B177" s="132">
        <v>44834</v>
      </c>
      <c r="C177" s="144" t="s">
        <v>37</v>
      </c>
      <c r="D177" s="8" t="s">
        <v>5</v>
      </c>
      <c r="E177" s="91" t="s">
        <v>247</v>
      </c>
      <c r="F177" s="11">
        <v>331.7</v>
      </c>
      <c r="G177" s="12">
        <v>14</v>
      </c>
      <c r="H177" s="11">
        <f>F177/G177</f>
        <v>23.692857142857143</v>
      </c>
    </row>
    <row r="178" spans="1:9" ht="27" x14ac:dyDescent="0.25">
      <c r="A178" s="133"/>
      <c r="B178" s="133"/>
      <c r="C178" s="147"/>
      <c r="D178" s="8" t="s">
        <v>9</v>
      </c>
      <c r="E178" s="91" t="s">
        <v>199</v>
      </c>
      <c r="F178" s="11">
        <v>807.64874999999995</v>
      </c>
      <c r="G178" s="12">
        <v>16</v>
      </c>
      <c r="H178" s="11">
        <f>F178/G178</f>
        <v>50.478046874999997</v>
      </c>
    </row>
    <row r="179" spans="1:9" ht="40.5" x14ac:dyDescent="0.25">
      <c r="A179" s="133"/>
      <c r="B179" s="133"/>
      <c r="C179" s="147"/>
      <c r="D179" s="135" t="s">
        <v>11</v>
      </c>
      <c r="E179" s="91" t="s">
        <v>246</v>
      </c>
      <c r="F179" s="158">
        <v>3047.55</v>
      </c>
      <c r="G179" s="156">
        <v>96</v>
      </c>
      <c r="H179" s="158">
        <f>F179/G179</f>
        <v>31.745312500000001</v>
      </c>
    </row>
    <row r="180" spans="1:9" ht="40.5" x14ac:dyDescent="0.25">
      <c r="A180" s="134"/>
      <c r="B180" s="134"/>
      <c r="C180" s="145"/>
      <c r="D180" s="137"/>
      <c r="E180" s="91" t="s">
        <v>245</v>
      </c>
      <c r="F180" s="159"/>
      <c r="G180" s="157"/>
      <c r="H180" s="159"/>
    </row>
    <row r="182" spans="1:9" x14ac:dyDescent="0.25">
      <c r="A182" s="131" t="s">
        <v>75</v>
      </c>
      <c r="B182" s="131"/>
      <c r="C182" s="131"/>
      <c r="D182" s="131"/>
      <c r="E182" s="131"/>
      <c r="F182" s="131"/>
      <c r="G182" s="131"/>
      <c r="H182" s="131"/>
    </row>
    <row r="183" spans="1:9" x14ac:dyDescent="0.25">
      <c r="B183" s="29"/>
    </row>
    <row r="184" spans="1:9" x14ac:dyDescent="0.25">
      <c r="A184" s="19">
        <v>44684</v>
      </c>
      <c r="B184" s="18">
        <v>44698</v>
      </c>
      <c r="C184" s="28" t="s">
        <v>33</v>
      </c>
      <c r="D184" s="95" t="s">
        <v>7</v>
      </c>
      <c r="E184" s="91" t="s">
        <v>228</v>
      </c>
      <c r="F184" s="11">
        <v>274.14999999999998</v>
      </c>
      <c r="G184" s="7">
        <v>12</v>
      </c>
      <c r="H184" s="5">
        <f>F184/G184</f>
        <v>22.845833333333331</v>
      </c>
    </row>
    <row r="185" spans="1:9" ht="27" x14ac:dyDescent="0.25">
      <c r="A185" s="18">
        <v>44775</v>
      </c>
      <c r="B185" s="18">
        <v>44865</v>
      </c>
      <c r="C185" s="25" t="s">
        <v>34</v>
      </c>
      <c r="D185" s="8" t="s">
        <v>35</v>
      </c>
      <c r="E185" s="91" t="s">
        <v>227</v>
      </c>
      <c r="F185" s="11">
        <v>145.4</v>
      </c>
      <c r="G185" s="12">
        <v>5</v>
      </c>
      <c r="H185" s="11">
        <f>F185/G185</f>
        <v>29.080000000000002</v>
      </c>
    </row>
    <row r="186" spans="1:9" x14ac:dyDescent="0.25">
      <c r="A186" s="18">
        <v>44050</v>
      </c>
      <c r="B186" s="18">
        <v>44056</v>
      </c>
      <c r="C186" s="25" t="s">
        <v>8</v>
      </c>
      <c r="D186" s="8" t="s">
        <v>9</v>
      </c>
      <c r="E186" s="91" t="s">
        <v>303</v>
      </c>
      <c r="F186" s="8">
        <v>473.8</v>
      </c>
      <c r="G186" s="9">
        <v>20</v>
      </c>
      <c r="H186" s="8">
        <f>F186/G186</f>
        <v>23.69</v>
      </c>
    </row>
    <row r="187" spans="1:9" ht="40.5" x14ac:dyDescent="0.25">
      <c r="A187" s="18">
        <v>45138</v>
      </c>
      <c r="B187" s="18">
        <v>45183</v>
      </c>
      <c r="C187" s="25" t="s">
        <v>36</v>
      </c>
      <c r="D187" s="8" t="s">
        <v>5</v>
      </c>
      <c r="E187" s="91" t="s">
        <v>226</v>
      </c>
      <c r="F187" s="8">
        <v>215.4</v>
      </c>
      <c r="G187" s="9">
        <v>10</v>
      </c>
      <c r="H187" s="8">
        <f>F187/G187</f>
        <v>21.54</v>
      </c>
    </row>
    <row r="189" spans="1:9" x14ac:dyDescent="0.25">
      <c r="A189" s="131" t="s">
        <v>78</v>
      </c>
      <c r="B189" s="131"/>
      <c r="C189" s="131"/>
      <c r="D189" s="131"/>
      <c r="E189" s="131"/>
      <c r="F189" s="131"/>
      <c r="G189" s="131"/>
      <c r="H189" s="131"/>
    </row>
    <row r="190" spans="1:9" x14ac:dyDescent="0.25">
      <c r="B190" s="29"/>
      <c r="I190" s="128"/>
    </row>
    <row r="191" spans="1:9" x14ac:dyDescent="0.25">
      <c r="A191" s="132">
        <v>45670</v>
      </c>
      <c r="B191" s="132">
        <v>45670</v>
      </c>
      <c r="C191" s="135" t="s">
        <v>278</v>
      </c>
      <c r="D191" s="8" t="s">
        <v>9</v>
      </c>
      <c r="E191" s="91" t="s">
        <v>280</v>
      </c>
      <c r="F191" s="8">
        <v>455</v>
      </c>
      <c r="G191" s="14">
        <v>8</v>
      </c>
      <c r="H191" s="8">
        <f t="shared" ref="H191:H196" si="4">F191/G191</f>
        <v>56.875</v>
      </c>
      <c r="I191" s="163" t="s">
        <v>312</v>
      </c>
    </row>
    <row r="192" spans="1:9" x14ac:dyDescent="0.25">
      <c r="A192" s="133"/>
      <c r="B192" s="133"/>
      <c r="C192" s="136"/>
      <c r="D192" s="8" t="s">
        <v>5</v>
      </c>
      <c r="E192" s="91" t="s">
        <v>211</v>
      </c>
      <c r="F192" s="8">
        <v>209.1</v>
      </c>
      <c r="G192" s="14">
        <v>10</v>
      </c>
      <c r="H192" s="8">
        <f t="shared" si="4"/>
        <v>20.91</v>
      </c>
      <c r="I192" s="163"/>
    </row>
    <row r="193" spans="1:9" ht="27" x14ac:dyDescent="0.25">
      <c r="A193" s="133"/>
      <c r="B193" s="133"/>
      <c r="C193" s="136"/>
      <c r="D193" s="8" t="s">
        <v>11</v>
      </c>
      <c r="E193" s="91" t="s">
        <v>298</v>
      </c>
      <c r="F193" s="8">
        <v>870</v>
      </c>
      <c r="G193" s="14">
        <v>30</v>
      </c>
      <c r="H193" s="8">
        <f t="shared" si="4"/>
        <v>29</v>
      </c>
      <c r="I193" s="163"/>
    </row>
    <row r="194" spans="1:9" ht="27" x14ac:dyDescent="0.25">
      <c r="A194" s="133"/>
      <c r="B194" s="133"/>
      <c r="C194" s="136"/>
      <c r="D194" s="8" t="s">
        <v>20</v>
      </c>
      <c r="E194" s="91" t="s">
        <v>279</v>
      </c>
      <c r="F194" s="8">
        <v>198</v>
      </c>
      <c r="G194" s="14">
        <v>9</v>
      </c>
      <c r="H194" s="8">
        <f t="shared" si="4"/>
        <v>22</v>
      </c>
      <c r="I194" s="163"/>
    </row>
    <row r="195" spans="1:9" x14ac:dyDescent="0.25">
      <c r="A195" s="133"/>
      <c r="B195" s="133"/>
      <c r="C195" s="136"/>
      <c r="D195" s="8" t="s">
        <v>14</v>
      </c>
      <c r="E195" s="91" t="s">
        <v>212</v>
      </c>
      <c r="F195" s="8">
        <v>209.1</v>
      </c>
      <c r="G195" s="14">
        <v>10</v>
      </c>
      <c r="H195" s="8">
        <f t="shared" si="4"/>
        <v>20.91</v>
      </c>
      <c r="I195" s="163"/>
    </row>
    <row r="196" spans="1:9" x14ac:dyDescent="0.25">
      <c r="A196" s="134"/>
      <c r="B196" s="134"/>
      <c r="C196" s="137"/>
      <c r="D196" s="8" t="s">
        <v>60</v>
      </c>
      <c r="E196" s="91" t="s">
        <v>213</v>
      </c>
      <c r="F196" s="8">
        <v>292.74</v>
      </c>
      <c r="G196" s="14">
        <v>14</v>
      </c>
      <c r="H196" s="8">
        <f t="shared" si="4"/>
        <v>20.91</v>
      </c>
      <c r="I196" s="163"/>
    </row>
    <row r="198" spans="1:9" x14ac:dyDescent="0.25">
      <c r="A198" s="131" t="s">
        <v>77</v>
      </c>
      <c r="B198" s="131"/>
      <c r="C198" s="131"/>
      <c r="D198" s="131"/>
      <c r="E198" s="131"/>
      <c r="F198" s="131"/>
      <c r="G198" s="131"/>
      <c r="H198" s="131"/>
    </row>
    <row r="199" spans="1:9" x14ac:dyDescent="0.25">
      <c r="B199" s="29"/>
    </row>
    <row r="200" spans="1:9" x14ac:dyDescent="0.25">
      <c r="A200" s="18">
        <v>44050</v>
      </c>
      <c r="B200" s="18">
        <v>44056</v>
      </c>
      <c r="C200" s="25" t="s">
        <v>8</v>
      </c>
      <c r="D200" s="8" t="s">
        <v>9</v>
      </c>
      <c r="E200" s="91" t="s">
        <v>311</v>
      </c>
      <c r="F200" s="8">
        <v>189.5</v>
      </c>
      <c r="G200" s="14">
        <v>8</v>
      </c>
      <c r="H200" s="8">
        <f>F200/G200</f>
        <v>23.6875</v>
      </c>
    </row>
    <row r="202" spans="1:9" x14ac:dyDescent="0.25">
      <c r="A202" s="131" t="s">
        <v>69</v>
      </c>
      <c r="B202" s="131"/>
      <c r="C202" s="131"/>
      <c r="D202" s="131"/>
      <c r="E202" s="131"/>
      <c r="F202" s="131"/>
      <c r="G202" s="131"/>
      <c r="H202" s="131"/>
    </row>
    <row r="204" spans="1:9" ht="27" x14ac:dyDescent="0.25">
      <c r="A204" s="18">
        <v>44739</v>
      </c>
      <c r="B204" s="18">
        <v>44739</v>
      </c>
      <c r="C204" s="8" t="s">
        <v>13</v>
      </c>
      <c r="D204" s="8" t="s">
        <v>14</v>
      </c>
      <c r="E204" s="91" t="s">
        <v>220</v>
      </c>
      <c r="F204" s="11">
        <v>275.5</v>
      </c>
      <c r="G204" s="7">
        <v>12</v>
      </c>
      <c r="H204" s="5">
        <f>F204/G204</f>
        <v>22.958333333333332</v>
      </c>
    </row>
    <row r="205" spans="1:9" x14ac:dyDescent="0.25">
      <c r="A205" s="19">
        <v>44077</v>
      </c>
      <c r="B205" s="19">
        <v>44081</v>
      </c>
      <c r="C205" s="10" t="s">
        <v>15</v>
      </c>
      <c r="D205" s="8" t="s">
        <v>16</v>
      </c>
      <c r="E205" s="93" t="s">
        <v>221</v>
      </c>
      <c r="F205" s="11">
        <v>132.45439500000001</v>
      </c>
      <c r="G205" s="7">
        <v>6</v>
      </c>
      <c r="H205" s="5">
        <f>F205/G205</f>
        <v>22.075732500000001</v>
      </c>
    </row>
    <row r="206" spans="1:9" x14ac:dyDescent="0.25">
      <c r="A206" s="18">
        <v>44050</v>
      </c>
      <c r="B206" s="18">
        <v>44056</v>
      </c>
      <c r="C206" s="8" t="s">
        <v>8</v>
      </c>
      <c r="D206" s="8" t="s">
        <v>9</v>
      </c>
      <c r="E206" s="91" t="s">
        <v>210</v>
      </c>
      <c r="F206" s="8">
        <v>189.55</v>
      </c>
      <c r="G206" s="9">
        <v>8</v>
      </c>
      <c r="H206" s="8">
        <f>F206/G206</f>
        <v>23.693750000000001</v>
      </c>
    </row>
    <row r="208" spans="1:9" x14ac:dyDescent="0.25">
      <c r="A208" s="131" t="s">
        <v>176</v>
      </c>
      <c r="B208" s="131"/>
      <c r="C208" s="131"/>
      <c r="D208" s="131"/>
      <c r="E208" s="131"/>
      <c r="F208" s="131"/>
      <c r="G208" s="131"/>
      <c r="H208" s="131"/>
    </row>
    <row r="209" spans="1:13" x14ac:dyDescent="0.25">
      <c r="B209" s="17"/>
    </row>
    <row r="210" spans="1:13" x14ac:dyDescent="0.25">
      <c r="A210" s="18">
        <v>44379</v>
      </c>
      <c r="B210" s="18">
        <v>44383</v>
      </c>
      <c r="C210" s="8" t="s">
        <v>25</v>
      </c>
      <c r="D210" s="8" t="s">
        <v>5</v>
      </c>
      <c r="E210" s="91" t="s">
        <v>211</v>
      </c>
      <c r="F210" s="11">
        <v>115.2</v>
      </c>
      <c r="G210" s="7">
        <v>5</v>
      </c>
      <c r="H210" s="5">
        <f>F210/G210</f>
        <v>23.04</v>
      </c>
    </row>
    <row r="211" spans="1:13" x14ac:dyDescent="0.25">
      <c r="A211" s="18">
        <v>44050</v>
      </c>
      <c r="B211" s="18">
        <v>44056</v>
      </c>
      <c r="C211" s="8" t="s">
        <v>8</v>
      </c>
      <c r="D211" s="8" t="s">
        <v>9</v>
      </c>
      <c r="E211" s="91" t="s">
        <v>210</v>
      </c>
      <c r="F211" s="8">
        <v>236.9</v>
      </c>
      <c r="G211" s="9">
        <v>10</v>
      </c>
      <c r="H211" s="8">
        <f>F211/G211</f>
        <v>23.69</v>
      </c>
    </row>
    <row r="212" spans="1:13" x14ac:dyDescent="0.25">
      <c r="A212" s="18">
        <v>45446</v>
      </c>
      <c r="B212" s="18">
        <v>45586</v>
      </c>
      <c r="C212" s="8" t="s">
        <v>262</v>
      </c>
      <c r="D212" s="8" t="s">
        <v>60</v>
      </c>
      <c r="E212" s="91" t="s">
        <v>290</v>
      </c>
      <c r="F212" s="8">
        <v>516.04999999999995</v>
      </c>
      <c r="G212" s="9">
        <v>20</v>
      </c>
      <c r="H212" s="8">
        <f>F212/G212</f>
        <v>25.802499999999998</v>
      </c>
    </row>
    <row r="214" spans="1:13" x14ac:dyDescent="0.25">
      <c r="A214" s="142" t="s">
        <v>84</v>
      </c>
      <c r="B214" s="142"/>
      <c r="C214" s="142"/>
      <c r="D214" s="142"/>
      <c r="E214" s="142"/>
      <c r="F214" s="142"/>
      <c r="G214" s="142"/>
      <c r="H214" s="142"/>
    </row>
    <row r="215" spans="1:13" x14ac:dyDescent="0.25">
      <c r="B215" s="29"/>
    </row>
    <row r="216" spans="1:13" x14ac:dyDescent="0.25">
      <c r="A216" s="18">
        <v>44019</v>
      </c>
      <c r="B216" s="18">
        <v>44020</v>
      </c>
      <c r="C216" s="30" t="s">
        <v>85</v>
      </c>
      <c r="D216" s="101" t="s">
        <v>257</v>
      </c>
      <c r="E216" s="102" t="s">
        <v>86</v>
      </c>
      <c r="F216" s="31">
        <v>1049.9433750000001</v>
      </c>
      <c r="G216" s="32">
        <v>40</v>
      </c>
      <c r="H216" s="31">
        <f>F216/G216</f>
        <v>26.248584375</v>
      </c>
      <c r="I216" s="138" t="s">
        <v>277</v>
      </c>
      <c r="J216" s="138"/>
      <c r="K216" s="138"/>
      <c r="L216" s="138"/>
      <c r="M216" s="138"/>
    </row>
    <row r="217" spans="1:13" ht="54" x14ac:dyDescent="0.25">
      <c r="A217" s="33">
        <v>44019</v>
      </c>
      <c r="B217" s="33">
        <v>44020</v>
      </c>
      <c r="C217" s="34" t="s">
        <v>88</v>
      </c>
      <c r="D217" s="101" t="s">
        <v>87</v>
      </c>
      <c r="E217" s="102" t="s">
        <v>89</v>
      </c>
      <c r="F217" s="31">
        <v>16599.48</v>
      </c>
      <c r="G217" s="36">
        <v>640</v>
      </c>
      <c r="H217" s="35">
        <f>F217/G217</f>
        <v>25.936687499999998</v>
      </c>
      <c r="I217" s="139" t="s">
        <v>90</v>
      </c>
      <c r="J217" s="140" t="s">
        <v>91</v>
      </c>
      <c r="K217" s="140"/>
      <c r="L217" s="140"/>
      <c r="M217" s="140"/>
    </row>
    <row r="218" spans="1:13" ht="54" x14ac:dyDescent="0.25">
      <c r="A218" s="33">
        <v>44694</v>
      </c>
      <c r="B218" s="33">
        <v>44699</v>
      </c>
      <c r="C218" s="34" t="s">
        <v>92</v>
      </c>
      <c r="D218" s="101" t="s">
        <v>87</v>
      </c>
      <c r="E218" s="102" t="s">
        <v>93</v>
      </c>
      <c r="F218" s="31">
        <v>3125.5349999999999</v>
      </c>
      <c r="G218" s="36">
        <v>128</v>
      </c>
      <c r="H218" s="35">
        <f>F218/G218</f>
        <v>24.418242187499999</v>
      </c>
      <c r="I218" s="139"/>
      <c r="J218" s="141" t="s">
        <v>94</v>
      </c>
      <c r="K218" s="141"/>
      <c r="L218" s="141"/>
      <c r="M218" s="141"/>
    </row>
  </sheetData>
  <mergeCells count="79">
    <mergeCell ref="A36:A39"/>
    <mergeCell ref="B36:B39"/>
    <mergeCell ref="C36:C39"/>
    <mergeCell ref="A1:H1"/>
    <mergeCell ref="I191:I196"/>
    <mergeCell ref="A104:H104"/>
    <mergeCell ref="A106:A107"/>
    <mergeCell ref="A80:H80"/>
    <mergeCell ref="A71:H71"/>
    <mergeCell ref="A73:A74"/>
    <mergeCell ref="B73:B74"/>
    <mergeCell ref="C73:C74"/>
    <mergeCell ref="A27:H27"/>
    <mergeCell ref="A33:H33"/>
    <mergeCell ref="A148:H148"/>
    <mergeCell ref="A150:A152"/>
    <mergeCell ref="A175:H175"/>
    <mergeCell ref="A177:A180"/>
    <mergeCell ref="B177:B180"/>
    <mergeCell ref="C177:C180"/>
    <mergeCell ref="G179:G180"/>
    <mergeCell ref="H179:H180"/>
    <mergeCell ref="D179:D180"/>
    <mergeCell ref="F179:F180"/>
    <mergeCell ref="B150:B152"/>
    <mergeCell ref="C150:C152"/>
    <mergeCell ref="A132:H132"/>
    <mergeCell ref="A118:H118"/>
    <mergeCell ref="A124:H124"/>
    <mergeCell ref="A127:A128"/>
    <mergeCell ref="A4:H4"/>
    <mergeCell ref="A9:H9"/>
    <mergeCell ref="A13:H13"/>
    <mergeCell ref="A19:H19"/>
    <mergeCell ref="A23:H23"/>
    <mergeCell ref="A113:A114"/>
    <mergeCell ref="B113:B114"/>
    <mergeCell ref="C113:C114"/>
    <mergeCell ref="A97:H97"/>
    <mergeCell ref="A41:H41"/>
    <mergeCell ref="A45:H45"/>
    <mergeCell ref="A50:H50"/>
    <mergeCell ref="A60:H60"/>
    <mergeCell ref="A66:H66"/>
    <mergeCell ref="A54:H54"/>
    <mergeCell ref="A75:A77"/>
    <mergeCell ref="B75:B77"/>
    <mergeCell ref="C75:C77"/>
    <mergeCell ref="A86:H86"/>
    <mergeCell ref="A91:H91"/>
    <mergeCell ref="I36:I38"/>
    <mergeCell ref="I162:M163"/>
    <mergeCell ref="A167:H167"/>
    <mergeCell ref="B127:B128"/>
    <mergeCell ref="C127:C128"/>
    <mergeCell ref="A138:H138"/>
    <mergeCell ref="A140:A142"/>
    <mergeCell ref="B140:B142"/>
    <mergeCell ref="C140:C142"/>
    <mergeCell ref="A158:H158"/>
    <mergeCell ref="A160:A164"/>
    <mergeCell ref="B160:B164"/>
    <mergeCell ref="C160:C164"/>
    <mergeCell ref="B106:B107"/>
    <mergeCell ref="C106:C107"/>
    <mergeCell ref="A110:H110"/>
    <mergeCell ref="I216:M216"/>
    <mergeCell ref="I217:I218"/>
    <mergeCell ref="J217:M217"/>
    <mergeCell ref="J218:M218"/>
    <mergeCell ref="A214:H214"/>
    <mergeCell ref="A208:H208"/>
    <mergeCell ref="A182:H182"/>
    <mergeCell ref="A189:H189"/>
    <mergeCell ref="A191:A196"/>
    <mergeCell ref="B191:B196"/>
    <mergeCell ref="C191:C196"/>
    <mergeCell ref="A198:H198"/>
    <mergeCell ref="A202:H202"/>
  </mergeCells>
  <pageMargins left="0.70866141732283472" right="0.70866141732283472" top="0.74803149606299213" bottom="0.74803149606299213" header="0.31496062992125984" footer="0.31496062992125984"/>
  <pageSetup paperSize="9" scale="54" fitToHeight="5" orientation="portrait" r:id="rId1"/>
  <rowBreaks count="3" manualBreakCount="3">
    <brk id="70" max="7" man="1"/>
    <brk id="131" max="7" man="1"/>
    <brk id="188" max="7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88B590-C0C5-4939-89C0-72FFFD2925B9}">
  <dimension ref="A1:J53"/>
  <sheetViews>
    <sheetView topLeftCell="B1" zoomScale="115" zoomScaleNormal="115" workbookViewId="0">
      <selection activeCell="F47" sqref="F47"/>
    </sheetView>
  </sheetViews>
  <sheetFormatPr baseColWidth="10" defaultRowHeight="15" x14ac:dyDescent="0.25"/>
  <cols>
    <col min="2" max="2" width="13.28515625" bestFit="1" customWidth="1"/>
    <col min="3" max="3" width="77.28515625" customWidth="1"/>
    <col min="4" max="4" width="11.28515625" style="38" bestFit="1" customWidth="1"/>
    <col min="5" max="5" width="14.5703125" customWidth="1"/>
  </cols>
  <sheetData>
    <row r="1" spans="1:6" x14ac:dyDescent="0.25">
      <c r="A1" s="168" t="s">
        <v>313</v>
      </c>
      <c r="B1" s="168"/>
      <c r="C1" s="168"/>
      <c r="D1" s="168"/>
      <c r="E1" s="168"/>
      <c r="F1" s="168"/>
    </row>
    <row r="3" spans="1:6" x14ac:dyDescent="0.25">
      <c r="A3" t="s">
        <v>98</v>
      </c>
    </row>
    <row r="4" spans="1:6" x14ac:dyDescent="0.25">
      <c r="A4" s="38" t="s">
        <v>99</v>
      </c>
    </row>
    <row r="5" spans="1:6" x14ac:dyDescent="0.25">
      <c r="A5" t="s">
        <v>100</v>
      </c>
    </row>
    <row r="7" spans="1:6" x14ac:dyDescent="0.25">
      <c r="A7" s="39" t="s">
        <v>101</v>
      </c>
      <c r="B7" s="40"/>
      <c r="C7" s="63"/>
      <c r="E7" s="67" t="s">
        <v>168</v>
      </c>
      <c r="F7" s="66">
        <v>45712</v>
      </c>
    </row>
    <row r="8" spans="1:6" x14ac:dyDescent="0.25">
      <c r="A8" s="41" t="s">
        <v>102</v>
      </c>
      <c r="C8" s="64"/>
    </row>
    <row r="9" spans="1:6" x14ac:dyDescent="0.25">
      <c r="A9" s="42" t="s">
        <v>103</v>
      </c>
      <c r="B9" s="43"/>
      <c r="C9" s="65"/>
    </row>
    <row r="11" spans="1:6" ht="26.25" x14ac:dyDescent="0.4">
      <c r="A11" s="169" t="s">
        <v>104</v>
      </c>
      <c r="B11" s="169"/>
      <c r="C11" s="169"/>
      <c r="D11" s="73"/>
      <c r="E11" s="44"/>
    </row>
    <row r="13" spans="1:6" x14ac:dyDescent="0.25">
      <c r="A13" s="45" t="s">
        <v>105</v>
      </c>
      <c r="B13" s="45" t="s">
        <v>106</v>
      </c>
      <c r="C13" s="45" t="s">
        <v>107</v>
      </c>
      <c r="D13" s="46" t="s">
        <v>169</v>
      </c>
      <c r="E13" s="46" t="s">
        <v>170</v>
      </c>
    </row>
    <row r="14" spans="1:6" ht="47.25" customHeight="1" x14ac:dyDescent="0.25">
      <c r="B14" s="47" t="s">
        <v>108</v>
      </c>
      <c r="C14" s="68" t="s">
        <v>109</v>
      </c>
      <c r="D14" s="62">
        <v>18.5</v>
      </c>
      <c r="E14" s="48"/>
      <c r="F14" s="27" t="s">
        <v>110</v>
      </c>
    </row>
    <row r="15" spans="1:6" ht="48" customHeight="1" x14ac:dyDescent="0.25">
      <c r="B15" s="47" t="s">
        <v>111</v>
      </c>
      <c r="C15" s="69" t="s">
        <v>112</v>
      </c>
      <c r="D15" s="62">
        <v>23.2</v>
      </c>
      <c r="E15" s="48"/>
      <c r="F15" s="27" t="s">
        <v>110</v>
      </c>
    </row>
    <row r="16" spans="1:6" ht="48" customHeight="1" x14ac:dyDescent="0.25">
      <c r="B16" s="47" t="s">
        <v>113</v>
      </c>
      <c r="C16" s="70" t="s">
        <v>114</v>
      </c>
      <c r="D16" s="62">
        <v>27.8</v>
      </c>
      <c r="E16" s="48"/>
      <c r="F16" s="27" t="s">
        <v>110</v>
      </c>
    </row>
    <row r="17" spans="1:8" ht="60" x14ac:dyDescent="0.25">
      <c r="B17" s="47" t="s">
        <v>115</v>
      </c>
      <c r="C17" s="71" t="s">
        <v>116</v>
      </c>
      <c r="D17" s="62">
        <v>23.2</v>
      </c>
      <c r="E17" s="48"/>
      <c r="F17" s="27" t="s">
        <v>110</v>
      </c>
    </row>
    <row r="18" spans="1:8" ht="78.75" customHeight="1" x14ac:dyDescent="0.25">
      <c r="A18" s="39"/>
      <c r="B18" s="74" t="s">
        <v>117</v>
      </c>
      <c r="C18" s="75" t="s">
        <v>118</v>
      </c>
      <c r="D18" s="76">
        <v>4.7</v>
      </c>
      <c r="E18" s="77"/>
      <c r="F18" s="78" t="s">
        <v>110</v>
      </c>
      <c r="G18" s="79"/>
    </row>
    <row r="19" spans="1:8" ht="75" x14ac:dyDescent="0.25">
      <c r="A19" s="41"/>
      <c r="B19" s="47" t="s">
        <v>119</v>
      </c>
      <c r="C19" s="70" t="s">
        <v>120</v>
      </c>
      <c r="D19" s="62">
        <v>9.3000000000000007</v>
      </c>
      <c r="E19" s="48"/>
      <c r="F19" s="27" t="s">
        <v>110</v>
      </c>
      <c r="G19" s="64"/>
    </row>
    <row r="20" spans="1:8" ht="88.5" customHeight="1" x14ac:dyDescent="0.25">
      <c r="A20" s="42"/>
      <c r="B20" s="80" t="s">
        <v>121</v>
      </c>
      <c r="C20" s="81" t="s">
        <v>122</v>
      </c>
      <c r="D20" s="82">
        <v>4.7</v>
      </c>
      <c r="E20" s="83"/>
      <c r="F20" s="84" t="s">
        <v>110</v>
      </c>
      <c r="G20" s="65"/>
    </row>
    <row r="21" spans="1:8" ht="45" x14ac:dyDescent="0.25">
      <c r="B21" s="47" t="s">
        <v>123</v>
      </c>
      <c r="C21" s="68" t="s">
        <v>124</v>
      </c>
      <c r="D21" s="62">
        <v>16.75</v>
      </c>
      <c r="E21" s="48"/>
      <c r="F21" s="27" t="s">
        <v>125</v>
      </c>
    </row>
    <row r="22" spans="1:8" ht="60" x14ac:dyDescent="0.25">
      <c r="B22" s="47" t="s">
        <v>126</v>
      </c>
      <c r="C22" s="72" t="s">
        <v>127</v>
      </c>
      <c r="D22" s="62">
        <v>20.9</v>
      </c>
      <c r="E22" s="48"/>
      <c r="F22" s="27" t="s">
        <v>125</v>
      </c>
    </row>
    <row r="23" spans="1:8" ht="60" x14ac:dyDescent="0.25">
      <c r="B23" s="47" t="s">
        <v>128</v>
      </c>
      <c r="C23" s="70" t="s">
        <v>129</v>
      </c>
      <c r="D23" s="62">
        <v>25.1</v>
      </c>
      <c r="E23" s="48"/>
      <c r="F23" s="27" t="s">
        <v>125</v>
      </c>
    </row>
    <row r="24" spans="1:8" ht="60" x14ac:dyDescent="0.25">
      <c r="B24" s="47" t="s">
        <v>130</v>
      </c>
      <c r="C24" s="71" t="s">
        <v>131</v>
      </c>
      <c r="D24" s="62">
        <v>20.9</v>
      </c>
      <c r="E24" s="48"/>
      <c r="F24" s="27" t="s">
        <v>125</v>
      </c>
    </row>
    <row r="25" spans="1:8" ht="90" x14ac:dyDescent="0.25">
      <c r="A25" s="39"/>
      <c r="B25" s="74" t="s">
        <v>132</v>
      </c>
      <c r="C25" s="75" t="s">
        <v>133</v>
      </c>
      <c r="D25" s="76">
        <v>4.1500000000000004</v>
      </c>
      <c r="E25" s="77"/>
      <c r="F25" s="78" t="s">
        <v>125</v>
      </c>
      <c r="G25" s="63"/>
    </row>
    <row r="26" spans="1:8" ht="91.5" customHeight="1" x14ac:dyDescent="0.25">
      <c r="A26" s="41"/>
      <c r="B26" s="47" t="s">
        <v>134</v>
      </c>
      <c r="C26" s="70" t="s">
        <v>135</v>
      </c>
      <c r="D26" s="62">
        <v>8.35</v>
      </c>
      <c r="E26" s="48"/>
      <c r="F26" s="27" t="s">
        <v>125</v>
      </c>
      <c r="G26" s="64"/>
    </row>
    <row r="27" spans="1:8" ht="90" x14ac:dyDescent="0.25">
      <c r="A27" s="42"/>
      <c r="B27" s="80" t="s">
        <v>136</v>
      </c>
      <c r="C27" s="81" t="s">
        <v>137</v>
      </c>
      <c r="D27" s="82">
        <v>4.1500000000000004</v>
      </c>
      <c r="E27" s="83"/>
      <c r="F27" s="84" t="s">
        <v>125</v>
      </c>
      <c r="G27" s="65"/>
    </row>
    <row r="28" spans="1:8" ht="62.25" customHeight="1" x14ac:dyDescent="0.25">
      <c r="B28" s="49" t="s">
        <v>138</v>
      </c>
      <c r="C28" s="68" t="s">
        <v>139</v>
      </c>
      <c r="D28" s="62">
        <v>23.7</v>
      </c>
      <c r="E28" s="48"/>
      <c r="F28" s="27"/>
    </row>
    <row r="29" spans="1:8" ht="67.5" customHeight="1" x14ac:dyDescent="0.25">
      <c r="B29" s="47" t="s">
        <v>140</v>
      </c>
      <c r="C29" s="68" t="s">
        <v>141</v>
      </c>
      <c r="D29" s="62">
        <v>23.7</v>
      </c>
      <c r="E29" s="48"/>
      <c r="F29" s="27"/>
    </row>
    <row r="30" spans="1:8" ht="62.25" customHeight="1" x14ac:dyDescent="0.25">
      <c r="B30" s="47" t="s">
        <v>142</v>
      </c>
      <c r="C30" s="68" t="s">
        <v>143</v>
      </c>
      <c r="D30" s="62">
        <v>22.7</v>
      </c>
      <c r="E30" s="48"/>
      <c r="F30" s="27"/>
    </row>
    <row r="31" spans="1:8" ht="62.25" customHeight="1" x14ac:dyDescent="0.25">
      <c r="A31" s="89"/>
      <c r="B31" s="129" t="s">
        <v>196</v>
      </c>
      <c r="C31" s="90" t="s">
        <v>197</v>
      </c>
      <c r="D31" s="130">
        <v>23</v>
      </c>
      <c r="E31" s="171" t="s">
        <v>198</v>
      </c>
      <c r="F31" s="171"/>
      <c r="G31" s="171"/>
      <c r="H31" s="172"/>
    </row>
    <row r="32" spans="1:8" ht="75" x14ac:dyDescent="0.25">
      <c r="B32" s="47" t="s">
        <v>144</v>
      </c>
      <c r="C32" s="68" t="s">
        <v>145</v>
      </c>
      <c r="D32" s="62">
        <v>28.3</v>
      </c>
      <c r="E32" s="48"/>
      <c r="F32" s="27"/>
    </row>
    <row r="33" spans="2:10" ht="96" customHeight="1" x14ac:dyDescent="0.25">
      <c r="B33" s="85" t="s">
        <v>171</v>
      </c>
      <c r="C33" s="86" t="s">
        <v>172</v>
      </c>
      <c r="D33" s="62"/>
      <c r="E33" s="48"/>
      <c r="F33" s="27"/>
    </row>
    <row r="34" spans="2:10" ht="95.25" customHeight="1" x14ac:dyDescent="0.25">
      <c r="B34" s="47" t="s">
        <v>173</v>
      </c>
      <c r="C34" s="68" t="s">
        <v>174</v>
      </c>
      <c r="D34" s="62">
        <v>750</v>
      </c>
      <c r="E34" s="48"/>
      <c r="F34" s="27"/>
    </row>
    <row r="35" spans="2:10" ht="94.5" customHeight="1" x14ac:dyDescent="0.25">
      <c r="B35" s="47" t="s">
        <v>146</v>
      </c>
      <c r="C35" s="68" t="s">
        <v>147</v>
      </c>
      <c r="D35" s="50">
        <v>150</v>
      </c>
      <c r="E35" s="50"/>
      <c r="F35" s="170" t="s">
        <v>148</v>
      </c>
      <c r="G35" s="170"/>
      <c r="H35" s="170"/>
      <c r="I35" s="170"/>
      <c r="J35" s="170"/>
    </row>
    <row r="36" spans="2:10" x14ac:dyDescent="0.25">
      <c r="B36" s="47" t="s">
        <v>82</v>
      </c>
      <c r="C36" s="87" t="s">
        <v>175</v>
      </c>
      <c r="D36" s="38">
        <v>0.4</v>
      </c>
    </row>
    <row r="37" spans="2:10" x14ac:dyDescent="0.25">
      <c r="B37" s="47"/>
      <c r="C37" s="87"/>
    </row>
    <row r="38" spans="2:10" ht="26.25" x14ac:dyDescent="0.4">
      <c r="C38" s="51" t="s">
        <v>149</v>
      </c>
    </row>
    <row r="40" spans="2:10" x14ac:dyDescent="0.25">
      <c r="C40" s="52" t="s">
        <v>150</v>
      </c>
      <c r="D40" s="52" t="s">
        <v>151</v>
      </c>
      <c r="E40" s="52" t="s">
        <v>152</v>
      </c>
    </row>
    <row r="41" spans="2:10" x14ac:dyDescent="0.25">
      <c r="B41" s="53" t="s">
        <v>153</v>
      </c>
      <c r="C41" s="54"/>
      <c r="D41" s="54"/>
      <c r="E41" s="55"/>
    </row>
    <row r="42" spans="2:10" x14ac:dyDescent="0.25">
      <c r="B42" s="53" t="s">
        <v>154</v>
      </c>
      <c r="C42" s="56"/>
      <c r="D42" s="56"/>
      <c r="E42" s="55"/>
    </row>
    <row r="43" spans="2:10" x14ac:dyDescent="0.25">
      <c r="B43" s="53" t="s">
        <v>155</v>
      </c>
      <c r="C43" s="57"/>
      <c r="D43" s="56"/>
      <c r="E43" s="55"/>
    </row>
    <row r="44" spans="2:10" x14ac:dyDescent="0.25">
      <c r="B44" s="53" t="s">
        <v>156</v>
      </c>
      <c r="C44" s="56"/>
      <c r="D44" s="56"/>
      <c r="E44" s="55"/>
    </row>
    <row r="45" spans="2:10" x14ac:dyDescent="0.25">
      <c r="B45" s="53" t="s">
        <v>157</v>
      </c>
      <c r="C45" s="54"/>
      <c r="D45" s="54"/>
      <c r="E45" s="55"/>
    </row>
    <row r="47" spans="2:10" x14ac:dyDescent="0.25">
      <c r="C47" s="58" t="s">
        <v>158</v>
      </c>
    </row>
    <row r="50" spans="3:3" ht="26.25" x14ac:dyDescent="0.4">
      <c r="C50" s="59" t="s">
        <v>159</v>
      </c>
    </row>
    <row r="51" spans="3:3" ht="60" x14ac:dyDescent="0.25">
      <c r="C51" s="60" t="s">
        <v>160</v>
      </c>
    </row>
    <row r="53" spans="3:3" ht="60" x14ac:dyDescent="0.25">
      <c r="C53" s="60" t="s">
        <v>161</v>
      </c>
    </row>
  </sheetData>
  <mergeCells count="4">
    <mergeCell ref="A1:F1"/>
    <mergeCell ref="A11:C11"/>
    <mergeCell ref="F35:J35"/>
    <mergeCell ref="E31:H3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8A1FF7-F874-4DD4-9010-F51B7E719747}">
  <dimension ref="A1"/>
  <sheetViews>
    <sheetView zoomScale="85" zoomScaleNormal="85" workbookViewId="0">
      <selection activeCell="O20" sqref="O20"/>
    </sheetView>
  </sheetViews>
  <sheetFormatPr baseColWidth="10" defaultRowHeight="15" x14ac:dyDescent="0.25"/>
  <sheetData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Mto. preventivo (mod. inter)</vt:lpstr>
      <vt:lpstr>Actuac. (mod. cliente) </vt:lpstr>
      <vt:lpstr>Mto. Reactivo (mod. cliente)</vt:lpstr>
      <vt:lpstr>'Mto. preventivo (mod. inter)'!Área_de_impresión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Carina  Romero</cp:lastModifiedBy>
  <cp:lastPrinted>2025-02-26T08:31:25Z</cp:lastPrinted>
  <dcterms:created xsi:type="dcterms:W3CDTF">2015-06-05T18:19:34Z</dcterms:created>
  <dcterms:modified xsi:type="dcterms:W3CDTF">2025-02-26T08:39:08Z</dcterms:modified>
</cp:coreProperties>
</file>