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Usuarios\DOC COM\DPTO. COMERCIAL\PRESUPUESTOS\ARCHIVO DE PRESUPUESTOS\ARCH PRESUP avanza\A2337 - C. P. Edificio Reina Constanza\"/>
    </mc:Choice>
  </mc:AlternateContent>
  <xr:revisionPtr revIDLastSave="0" documentId="13_ncr:1_{D3BE180E-1902-4E17-93FE-C8FB294740D6}" xr6:coauthVersionLast="47" xr6:coauthVersionMax="47" xr10:uidLastSave="{00000000-0000-0000-0000-000000000000}"/>
  <bookViews>
    <workbookView xWindow="-120" yWindow="-120" windowWidth="25440" windowHeight="13815" xr2:uid="{87E9CEFA-1B4A-428C-993C-5870EAA209E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I7" i="1" s="1"/>
  <c r="H8" i="1"/>
  <c r="I8" i="1" s="1"/>
  <c r="H6" i="1"/>
  <c r="I6" i="1" s="1"/>
  <c r="G6" i="1"/>
  <c r="G1048574" i="1"/>
  <c r="G8" i="1"/>
  <c r="H10" i="1"/>
  <c r="I10" i="1" s="1"/>
  <c r="H11" i="1"/>
  <c r="I11" i="1" s="1"/>
  <c r="I5" i="1"/>
  <c r="G7" i="1"/>
  <c r="G10" i="1"/>
  <c r="G12" i="1" s="1"/>
  <c r="G11" i="1"/>
  <c r="G4" i="1"/>
  <c r="H9" i="1" l="1"/>
  <c r="G9" i="1"/>
  <c r="I12" i="1"/>
  <c r="G13" i="1"/>
  <c r="I9" i="1"/>
  <c r="I13" i="1" s="1"/>
  <c r="H12" i="1"/>
  <c r="H5" i="1"/>
  <c r="H13" i="1" l="1"/>
</calcChain>
</file>

<file path=xl/sharedStrings.xml><?xml version="1.0" encoding="utf-8"?>
<sst xmlns="http://schemas.openxmlformats.org/spreadsheetml/2006/main" count="22" uniqueCount="20">
  <si>
    <t>CDAD. REINA CONSTANZA</t>
  </si>
  <si>
    <t>OPERARIOS</t>
  </si>
  <si>
    <t>H/S</t>
  </si>
  <si>
    <t>PRECIO/HORA</t>
  </si>
  <si>
    <t>ADMNISTRADOR</t>
  </si>
  <si>
    <t>1 CONSERJE</t>
  </si>
  <si>
    <t>2 CONSERJE</t>
  </si>
  <si>
    <t>TOTAL PRESUPUESTO</t>
  </si>
  <si>
    <t>TOTAL MENSUAL</t>
  </si>
  <si>
    <t>1 MANTENIMIENTO</t>
  </si>
  <si>
    <t>LIMPÌADORA REPASO MAÑANA</t>
  </si>
  <si>
    <t>LIMPIADORAS FONDO TARDE</t>
  </si>
  <si>
    <t>7H/D L A V + 7 SAB ALTERNOS</t>
  </si>
  <si>
    <t>4H/D L A V</t>
  </si>
  <si>
    <t>3H/D L A S</t>
  </si>
  <si>
    <t>JORNADA</t>
  </si>
  <si>
    <t>8H/D L A V</t>
  </si>
  <si>
    <t>TOTAL  40</t>
  </si>
  <si>
    <t>TOTAL  25h/s</t>
  </si>
  <si>
    <t>L AV 5H/D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</si>
</sst>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9788F-A2A5-430B-8F0E-223A1E279EDE}">
  <dimension ref="A1:I1048574"/>
  <sheetViews>
    <sheetView tabSelected="1" workbookViewId="0">
      <selection activeCell="M16" sqref="M16"/>
    </sheetView>
  </sheetViews>
  <sheetFormatPr baseColWidth="10" defaultRowHeight="15" x14ac:dyDescent="0.25"/>
  <cols>
    <col min="1" max="2" width="30.5703125" customWidth="1"/>
    <col min="3" max="3" width="13.42578125" customWidth="1"/>
    <col min="4" max="4" width="16.85546875" customWidth="1"/>
    <col min="5" max="5" width="14.7109375" customWidth="1"/>
    <col min="6" max="6" width="16" customWidth="1"/>
    <col min="7" max="7" width="19.7109375" customWidth="1"/>
    <col min="8" max="9" width="17" customWidth="1"/>
  </cols>
  <sheetData>
    <row r="1" spans="1:9" x14ac:dyDescent="0.25">
      <c r="D1" t="s">
        <v>0</v>
      </c>
    </row>
    <row r="3" spans="1:9" x14ac:dyDescent="0.25">
      <c r="A3" s="4" t="s">
        <v>1</v>
      </c>
      <c r="B3" s="4" t="s">
        <v>15</v>
      </c>
      <c r="C3" s="4" t="s">
        <v>1</v>
      </c>
      <c r="D3" s="4" t="s">
        <v>2</v>
      </c>
      <c r="E3" s="4" t="s">
        <v>3</v>
      </c>
      <c r="F3" s="4"/>
      <c r="G3" s="4" t="s">
        <v>8</v>
      </c>
      <c r="H3" s="4" t="s">
        <v>18</v>
      </c>
      <c r="I3" s="4" t="s">
        <v>17</v>
      </c>
    </row>
    <row r="4" spans="1:9" x14ac:dyDescent="0.25">
      <c r="A4" s="1" t="s">
        <v>4</v>
      </c>
      <c r="B4" s="1" t="s">
        <v>19</v>
      </c>
      <c r="C4" s="1">
        <v>1</v>
      </c>
      <c r="D4" s="1">
        <v>25</v>
      </c>
      <c r="E4" s="1">
        <v>22</v>
      </c>
      <c r="F4" s="1">
        <v>30</v>
      </c>
      <c r="G4" s="1">
        <f>C4*D4*E4*4.33</f>
        <v>2381.5</v>
      </c>
      <c r="H4" s="1">
        <v>3800</v>
      </c>
      <c r="I4" s="1">
        <v>4000</v>
      </c>
    </row>
    <row r="5" spans="1:9" x14ac:dyDescent="0.25">
      <c r="A5" s="1"/>
      <c r="B5" s="1"/>
      <c r="C5" s="1"/>
      <c r="D5" s="1"/>
      <c r="E5" s="1"/>
      <c r="F5" s="1"/>
      <c r="G5" s="2">
        <v>2400</v>
      </c>
      <c r="H5" s="2">
        <f t="shared" ref="H5:I5" si="0">H4</f>
        <v>3800</v>
      </c>
      <c r="I5" s="2">
        <f t="shared" si="0"/>
        <v>4000</v>
      </c>
    </row>
    <row r="6" spans="1:9" x14ac:dyDescent="0.25">
      <c r="A6" s="1" t="s">
        <v>5</v>
      </c>
      <c r="B6" s="1" t="s">
        <v>12</v>
      </c>
      <c r="C6" s="1">
        <v>1</v>
      </c>
      <c r="D6" s="1">
        <v>40</v>
      </c>
      <c r="E6" s="1">
        <v>15</v>
      </c>
      <c r="F6" s="1">
        <v>16</v>
      </c>
      <c r="G6" s="1">
        <f t="shared" ref="G6:G11" si="1">C6*D6*E6*4.33</f>
        <v>2598</v>
      </c>
      <c r="H6" s="1">
        <f>C6*D6*F6*4.33</f>
        <v>2771.2</v>
      </c>
      <c r="I6" s="1">
        <f>H6*1.03</f>
        <v>2854.3359999999998</v>
      </c>
    </row>
    <row r="7" spans="1:9" x14ac:dyDescent="0.25">
      <c r="A7" s="1" t="s">
        <v>6</v>
      </c>
      <c r="B7" s="1" t="s">
        <v>12</v>
      </c>
      <c r="C7" s="1">
        <v>1</v>
      </c>
      <c r="D7" s="1">
        <v>40</v>
      </c>
      <c r="E7" s="1">
        <v>15</v>
      </c>
      <c r="F7" s="1">
        <v>16</v>
      </c>
      <c r="G7" s="1">
        <f t="shared" si="1"/>
        <v>2598</v>
      </c>
      <c r="H7" s="1">
        <f t="shared" ref="H7:H8" si="2">C7*D7*F7*4.33</f>
        <v>2771.2</v>
      </c>
      <c r="I7" s="1">
        <f t="shared" ref="I7:I8" si="3">H7*1.03</f>
        <v>2854.3359999999998</v>
      </c>
    </row>
    <row r="8" spans="1:9" x14ac:dyDescent="0.25">
      <c r="A8" s="1" t="s">
        <v>9</v>
      </c>
      <c r="B8" s="1" t="s">
        <v>16</v>
      </c>
      <c r="C8" s="1">
        <v>1</v>
      </c>
      <c r="D8" s="1">
        <v>40</v>
      </c>
      <c r="E8" s="1">
        <v>16</v>
      </c>
      <c r="F8" s="1">
        <v>16</v>
      </c>
      <c r="G8" s="1">
        <f t="shared" ref="G8" si="4">C8*D8*E8*4.33</f>
        <v>2771.2</v>
      </c>
      <c r="H8" s="1">
        <f t="shared" si="2"/>
        <v>2771.2</v>
      </c>
      <c r="I8" s="1">
        <f t="shared" si="3"/>
        <v>2854.3359999999998</v>
      </c>
    </row>
    <row r="9" spans="1:9" x14ac:dyDescent="0.25">
      <c r="A9" s="1"/>
      <c r="B9" s="1"/>
      <c r="C9" s="1"/>
      <c r="D9" s="1"/>
      <c r="E9" s="1"/>
      <c r="F9" s="1"/>
      <c r="G9" s="2">
        <f>SUM(G6:G8)</f>
        <v>7967.2</v>
      </c>
      <c r="H9" s="2">
        <f t="shared" ref="H9:I9" si="5">SUM(H6:H8)</f>
        <v>8313.5999999999985</v>
      </c>
      <c r="I9" s="2">
        <f t="shared" si="5"/>
        <v>8563.0079999999998</v>
      </c>
    </row>
    <row r="10" spans="1:9" x14ac:dyDescent="0.25">
      <c r="A10" s="1" t="s">
        <v>11</v>
      </c>
      <c r="B10" s="1" t="s">
        <v>13</v>
      </c>
      <c r="C10" s="1">
        <v>2</v>
      </c>
      <c r="D10" s="1">
        <v>20</v>
      </c>
      <c r="E10" s="1">
        <v>14.75</v>
      </c>
      <c r="F10" s="1">
        <v>15.5</v>
      </c>
      <c r="G10" s="1">
        <f t="shared" si="1"/>
        <v>2554.6999999999998</v>
      </c>
      <c r="H10" s="1">
        <f t="shared" ref="H10:H11" si="6">C10*D10*F10*4.33</f>
        <v>2684.6</v>
      </c>
      <c r="I10" s="1">
        <f t="shared" ref="I10:I11" si="7">H10*1.075</f>
        <v>2885.9449999999997</v>
      </c>
    </row>
    <row r="11" spans="1:9" x14ac:dyDescent="0.25">
      <c r="A11" s="1" t="s">
        <v>10</v>
      </c>
      <c r="B11" s="1" t="s">
        <v>14</v>
      </c>
      <c r="C11" s="1">
        <v>1</v>
      </c>
      <c r="D11" s="1">
        <v>18</v>
      </c>
      <c r="E11" s="1">
        <v>14.75</v>
      </c>
      <c r="F11" s="1">
        <v>15.5</v>
      </c>
      <c r="G11" s="1">
        <f t="shared" si="1"/>
        <v>1149.615</v>
      </c>
      <c r="H11" s="1">
        <f t="shared" si="6"/>
        <v>1208.07</v>
      </c>
      <c r="I11" s="1">
        <f t="shared" si="7"/>
        <v>1298.6752499999998</v>
      </c>
    </row>
    <row r="12" spans="1:9" x14ac:dyDescent="0.25">
      <c r="A12" s="1"/>
      <c r="B12" s="1"/>
      <c r="C12" s="1"/>
      <c r="D12" s="1"/>
      <c r="E12" s="1"/>
      <c r="F12" s="1"/>
      <c r="G12" s="2">
        <f>SUM(G10:G11)</f>
        <v>3704.3149999999996</v>
      </c>
      <c r="H12" s="2">
        <f t="shared" ref="H12:I12" si="8">SUM(H10:H11)</f>
        <v>3892.67</v>
      </c>
      <c r="I12" s="2">
        <f t="shared" si="8"/>
        <v>4184.6202499999999</v>
      </c>
    </row>
    <row r="13" spans="1:9" x14ac:dyDescent="0.25">
      <c r="A13" s="3" t="s">
        <v>7</v>
      </c>
      <c r="B13" s="3"/>
      <c r="C13" s="3"/>
      <c r="D13" s="3"/>
      <c r="E13" s="3"/>
      <c r="F13" s="3"/>
      <c r="G13" s="3">
        <f>G12+G9+G5</f>
        <v>14071.514999999999</v>
      </c>
      <c r="H13" s="3">
        <f>H12+H9+H5</f>
        <v>16006.269999999999</v>
      </c>
      <c r="I13" s="3">
        <f>I12+I9+I5</f>
        <v>16747.628250000002</v>
      </c>
    </row>
    <row r="1048574" spans="7:7" x14ac:dyDescent="0.25">
      <c r="G1048574">
        <f>SUM(G14:G1048573)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usuario2</dc:creator>
  <cp:lastModifiedBy>usuario2</cp:lastModifiedBy>
  <dcterms:created xsi:type="dcterms:W3CDTF">2022-02-01T07:57:29Z</dcterms:created>
  <dcterms:modified xsi:type="dcterms:W3CDTF">2022-02-02T11:52:20Z</dcterms:modified>
</cp:coreProperties>
</file>