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Usuarios\DOC COM\DPTO. COMERCIAL\PRESUPUESTOS\ARCHIVO DE PRESUPUESTOS\ARCH PRESUP avanza\A2280 - Mercadona (actuaciones)\"/>
    </mc:Choice>
  </mc:AlternateContent>
  <xr:revisionPtr revIDLastSave="0" documentId="13_ncr:1_{C848F5CD-BF0A-4701-8D8B-8C5BFA694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1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11" l="1"/>
  <c r="E43" i="11"/>
  <c r="E40" i="11"/>
  <c r="E39" i="11"/>
  <c r="E36" i="11"/>
  <c r="E35" i="11"/>
  <c r="E5" i="11"/>
  <c r="E8" i="11"/>
  <c r="E11" i="11"/>
  <c r="E14" i="11"/>
  <c r="E17" i="11"/>
  <c r="E20" i="11"/>
  <c r="E23" i="11"/>
  <c r="E26" i="11"/>
  <c r="E29" i="11"/>
  <c r="E32" i="11"/>
  <c r="E47" i="11"/>
  <c r="E48" i="11"/>
  <c r="E51" i="11"/>
  <c r="E52" i="11"/>
  <c r="E55" i="11"/>
  <c r="E56" i="11"/>
  <c r="D5" i="11"/>
  <c r="D23" i="11" l="1"/>
</calcChain>
</file>

<file path=xl/sharedStrings.xml><?xml version="1.0" encoding="utf-8"?>
<sst xmlns="http://schemas.openxmlformats.org/spreadsheetml/2006/main" count="44" uniqueCount="39">
  <si>
    <t>SIN IVA</t>
  </si>
  <si>
    <t>PARTIDA M00597</t>
  </si>
  <si>
    <t>UD HORAS DE LIMPIEZA EN HORARIOS NORMALES</t>
  </si>
  <si>
    <t>PARTIDA M00598</t>
  </si>
  <si>
    <t>UD HORAS DE LIMPIEZA EN HORAS NOCTURNAS</t>
  </si>
  <si>
    <t>PARTIDA M00596</t>
  </si>
  <si>
    <t>H HORAS DE LIMPIEZA EN SÁBADOS, DOMINGOS Y FESTIVOS</t>
  </si>
  <si>
    <t>PARTIDA MB8463</t>
  </si>
  <si>
    <t>UD HORAS DE LIMPIEZA JEFE DE EQUIPO EN HORARIOS NORMALES</t>
  </si>
  <si>
    <t>PARTIDA MB8464</t>
  </si>
  <si>
    <t>UD HORAS DE LIMPIEZA JEFE DE EQUIPO EN HORAS NOCTURNAS</t>
  </si>
  <si>
    <t>H HORAS DE LIMPIEZA JEFE DE EQUIPO EN SÁBADOS, DOMINGOS Y FESTIVOS</t>
  </si>
  <si>
    <t>PARTIDA MB8465</t>
  </si>
  <si>
    <t>PARTIDA M01956</t>
  </si>
  <si>
    <t>UD DE KM DE DESPLAZAMIENTOS</t>
  </si>
  <si>
    <t>PARTIDA M00600</t>
  </si>
  <si>
    <t>PARTIDA M00601</t>
  </si>
  <si>
    <t xml:space="preserve">PARTIDA 21173 </t>
  </si>
  <si>
    <t>M92360 UD. MATERIALES VARIOS</t>
  </si>
  <si>
    <t>PULIDO AYUDANTE</t>
  </si>
  <si>
    <t>UD HORA ESPECIALISTA EN HORARIO NORMAL</t>
  </si>
  <si>
    <t>UD DESPLAZAM  ESPECIALISTA  EN HORARIO NORMAL</t>
  </si>
  <si>
    <t>UD HORA AYTE  EN HORARIO NORMAL</t>
  </si>
  <si>
    <t>UD DESPLAZAM  AYUDANTE  EN HORARIO NORMAL</t>
  </si>
  <si>
    <t>UD DESPLAZAM  AYUDANTE  EN SÁBADOS, DOMINGOS Y FESTIVOS</t>
  </si>
  <si>
    <t>UD HORA AYTE  EN SÁBADOS, DOMINGOS Y FESTIVOS</t>
  </si>
  <si>
    <t>UD HORA ESPECIALISTA EN SÁBADOS, DOMINGOS Y FESTIVOS</t>
  </si>
  <si>
    <t>UD DESPLAZAM  ESPECIALISTA  EN SÁBADOS, DOMINGOS Y FESTIVOS</t>
  </si>
  <si>
    <t>UD DESPLAZAM  ESPECIALISTA  (HORARIO NOCTURNO)</t>
  </si>
  <si>
    <t>UD HORA AYTE  (HORARIO NOCTURNO)</t>
  </si>
  <si>
    <t>UD DESPLAZAM  AYUDANTE (HORARIO NOCTURNO)</t>
  </si>
  <si>
    <t>UD HORA ESPECIALISTA (HORARIO NOCTURNO)</t>
  </si>
  <si>
    <t>PULIDO JEFE DE EQUIPO</t>
  </si>
  <si>
    <t>UD HORA ESPECIALISTA  (HORARIO NORMAL)</t>
  </si>
  <si>
    <t>UD HORA ESPECIALISTA (SÁBADOS, DOMINGOS Y FESTIVOS)</t>
  </si>
  <si>
    <t>CON IVA</t>
  </si>
  <si>
    <t>INCREM 2'5%</t>
  </si>
  <si>
    <t>5% DE LA FACTURACIÓN</t>
  </si>
  <si>
    <t>OBRAS - EXTRAS - ACTUACIONES (2022)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</si>
</sst>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10"/>
      <name val="Century Gothic"/>
      <family val="2"/>
    </font>
    <font>
      <sz val="10"/>
      <color theme="1"/>
      <name val="Arial"/>
      <family val="2"/>
    </font>
    <font>
      <b/>
      <sz val="10"/>
      <color theme="1"/>
      <name val="Century Gothic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61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2" fillId="0" borderId="2" xfId="0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2" fontId="5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2" fontId="7" fillId="0" borderId="0" xfId="0" applyNumberFormat="1" applyFont="1" applyFill="1" applyBorder="1" applyAlignment="1">
      <alignment vertical="center"/>
    </xf>
    <xf numFmtId="0" fontId="5" fillId="6" borderId="10" xfId="0" applyFont="1" applyFill="1" applyBorder="1" applyAlignment="1">
      <alignment horizontal="left"/>
    </xf>
    <xf numFmtId="0" fontId="3" fillId="0" borderId="11" xfId="0" applyFont="1" applyFill="1" applyBorder="1"/>
    <xf numFmtId="0" fontId="0" fillId="0" borderId="11" xfId="0" applyFill="1" applyBorder="1"/>
    <xf numFmtId="0" fontId="0" fillId="0" borderId="12" xfId="0" applyFill="1" applyBorder="1"/>
    <xf numFmtId="0" fontId="1" fillId="0" borderId="13" xfId="0" applyFont="1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2" fontId="5" fillId="0" borderId="16" xfId="0" applyNumberFormat="1" applyFont="1" applyFill="1" applyBorder="1" applyAlignment="1">
      <alignment horizontal="right" vertical="center"/>
    </xf>
    <xf numFmtId="0" fontId="5" fillId="6" borderId="15" xfId="0" applyFont="1" applyFill="1" applyBorder="1" applyAlignment="1">
      <alignment horizontal="left"/>
    </xf>
    <xf numFmtId="0" fontId="0" fillId="0" borderId="0" xfId="0" applyFill="1" applyBorder="1"/>
    <xf numFmtId="0" fontId="0" fillId="0" borderId="16" xfId="0" applyFill="1" applyBorder="1"/>
    <xf numFmtId="0" fontId="1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2" fontId="5" fillId="0" borderId="8" xfId="0" applyNumberFormat="1" applyFont="1" applyFill="1" applyBorder="1" applyAlignment="1">
      <alignment vertical="center"/>
    </xf>
    <xf numFmtId="0" fontId="5" fillId="7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wrapText="1"/>
    </xf>
    <xf numFmtId="0" fontId="5" fillId="7" borderId="15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0" fillId="0" borderId="11" xfId="0" applyFill="1" applyBorder="1" applyAlignment="1"/>
    <xf numFmtId="0" fontId="5" fillId="3" borderId="10" xfId="0" applyFont="1" applyFill="1" applyBorder="1" applyAlignment="1">
      <alignment horizontal="left"/>
    </xf>
    <xf numFmtId="0" fontId="0" fillId="0" borderId="12" xfId="0" applyFill="1" applyBorder="1" applyAlignment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5" fillId="3" borderId="15" xfId="0" applyFont="1" applyFill="1" applyBorder="1" applyAlignment="1">
      <alignment horizontal="left"/>
    </xf>
    <xf numFmtId="0" fontId="0" fillId="0" borderId="16" xfId="0" applyFill="1" applyBorder="1" applyAlignment="1"/>
    <xf numFmtId="0" fontId="1" fillId="0" borderId="15" xfId="0" applyFont="1" applyFill="1" applyBorder="1" applyAlignment="1">
      <alignment horizontal="left" wrapText="1"/>
    </xf>
    <xf numFmtId="2" fontId="5" fillId="0" borderId="16" xfId="0" applyNumberFormat="1" applyFont="1" applyFill="1" applyBorder="1" applyAlignment="1">
      <alignment vertical="center"/>
    </xf>
    <xf numFmtId="0" fontId="5" fillId="5" borderId="17" xfId="0" applyFont="1" applyFill="1" applyBorder="1" applyAlignment="1">
      <alignment horizontal="left"/>
    </xf>
    <xf numFmtId="0" fontId="3" fillId="0" borderId="6" xfId="0" applyFont="1" applyFill="1" applyBorder="1" applyAlignment="1"/>
    <xf numFmtId="2" fontId="8" fillId="0" borderId="16" xfId="0" applyNumberFormat="1" applyFont="1" applyFill="1" applyBorder="1" applyAlignment="1">
      <alignment vertical="center"/>
    </xf>
    <xf numFmtId="0" fontId="3" fillId="0" borderId="16" xfId="0" applyFont="1" applyFill="1" applyBorder="1" applyAlignment="1"/>
    <xf numFmtId="2" fontId="8" fillId="0" borderId="16" xfId="0" applyNumberFormat="1" applyFont="1" applyFill="1" applyBorder="1" applyAlignment="1">
      <alignment horizontal="right" vertical="center"/>
    </xf>
    <xf numFmtId="0" fontId="3" fillId="0" borderId="16" xfId="0" applyFont="1" applyFill="1" applyBorder="1"/>
    <xf numFmtId="2" fontId="0" fillId="0" borderId="14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9" fontId="2" fillId="0" borderId="4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30FE464-5B27-4B24-A559-416022502736}"/>
    <cellStyle name="Normal 2 2" xfId="1" xr:uid="{00000000-0005-0000-0000-000002000000}"/>
    <cellStyle name="Normal 2 3" xfId="2" xr:uid="{00000000-0005-0000-0000-000003000000}"/>
    <cellStyle name="Normal 3 2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  <color rgb="FFFFFF66"/>
      <color rgb="FFCCFFFF"/>
      <color rgb="FF990033"/>
      <color rgb="FFCC0066"/>
      <color rgb="FFE7FFE7"/>
      <color rgb="FFE7FFFF"/>
      <color rgb="FFF3FFF3"/>
      <color rgb="FFE5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5D83-4092-4BE2-9FA7-3E947F674DF5}">
  <sheetPr>
    <tabColor rgb="FF00B050"/>
    <pageSetUpPr fitToPage="1"/>
  </sheetPr>
  <dimension ref="B1:E60"/>
  <sheetViews>
    <sheetView showGridLines="0" tabSelected="1" topLeftCell="B1" zoomScale="115" zoomScaleNormal="115" workbookViewId="0">
      <selection activeCell="B1" sqref="B1:E60"/>
    </sheetView>
  </sheetViews>
  <sheetFormatPr baseColWidth="10" defaultRowHeight="12.75" x14ac:dyDescent="0.2"/>
  <cols>
    <col min="2" max="2" width="64.28515625" customWidth="1"/>
    <col min="4" max="4" width="12.85546875" bestFit="1" customWidth="1"/>
  </cols>
  <sheetData>
    <row r="1" spans="2:5" ht="3.75" customHeight="1" thickBot="1" x14ac:dyDescent="0.25">
      <c r="B1" s="1"/>
      <c r="C1" s="7"/>
      <c r="D1" s="2"/>
      <c r="E1" s="2"/>
    </row>
    <row r="2" spans="2:5" ht="13.5" thickBot="1" x14ac:dyDescent="0.25">
      <c r="B2" s="4" t="s">
        <v>38</v>
      </c>
      <c r="C2" s="6" t="s">
        <v>0</v>
      </c>
      <c r="D2" s="5" t="s">
        <v>36</v>
      </c>
      <c r="E2" s="58" t="s">
        <v>35</v>
      </c>
    </row>
    <row r="3" spans="2:5" ht="13.5" thickBot="1" x14ac:dyDescent="0.25">
      <c r="B3" s="1"/>
      <c r="C3" s="7"/>
      <c r="D3" s="2"/>
      <c r="E3" s="2"/>
    </row>
    <row r="4" spans="2:5" x14ac:dyDescent="0.2">
      <c r="B4" s="18" t="s">
        <v>1</v>
      </c>
      <c r="C4" s="19"/>
      <c r="D4" s="20"/>
      <c r="E4" s="21"/>
    </row>
    <row r="5" spans="2:5" x14ac:dyDescent="0.2">
      <c r="B5" s="22" t="s">
        <v>2</v>
      </c>
      <c r="C5" s="8">
        <v>15.12</v>
      </c>
      <c r="D5" s="9">
        <f>C5+(C5*2.5/100)</f>
        <v>15.497999999999999</v>
      </c>
      <c r="E5" s="56">
        <f>D5+(D5*21/100)</f>
        <v>18.752579999999998</v>
      </c>
    </row>
    <row r="6" spans="2:5" x14ac:dyDescent="0.2">
      <c r="B6" s="23"/>
      <c r="C6" s="11"/>
      <c r="D6" s="10"/>
      <c r="E6" s="24"/>
    </row>
    <row r="7" spans="2:5" x14ac:dyDescent="0.2">
      <c r="B7" s="25" t="s">
        <v>3</v>
      </c>
      <c r="C7" s="13"/>
      <c r="D7" s="26"/>
      <c r="E7" s="27"/>
    </row>
    <row r="8" spans="2:5" x14ac:dyDescent="0.2">
      <c r="B8" s="22" t="s">
        <v>4</v>
      </c>
      <c r="C8" s="59">
        <v>18.899999999999999</v>
      </c>
      <c r="D8" s="9">
        <v>19.399999999999999</v>
      </c>
      <c r="E8" s="56">
        <f>D8+(D8*21/100)</f>
        <v>23.473999999999997</v>
      </c>
    </row>
    <row r="9" spans="2:5" x14ac:dyDescent="0.2">
      <c r="B9" s="23"/>
      <c r="C9" s="11"/>
      <c r="D9" s="10"/>
      <c r="E9" s="24"/>
    </row>
    <row r="10" spans="2:5" x14ac:dyDescent="0.2">
      <c r="B10" s="25" t="s">
        <v>5</v>
      </c>
      <c r="C10" s="13"/>
      <c r="D10" s="26"/>
      <c r="E10" s="27"/>
    </row>
    <row r="11" spans="2:5" ht="13.5" thickBot="1" x14ac:dyDescent="0.25">
      <c r="B11" s="28" t="s">
        <v>6</v>
      </c>
      <c r="C11" s="29">
        <v>22.67</v>
      </c>
      <c r="D11" s="30">
        <v>23.25</v>
      </c>
      <c r="E11" s="57">
        <f>D11+(D11*21/100)</f>
        <v>28.1325</v>
      </c>
    </row>
    <row r="12" spans="2:5" ht="13.5" thickBot="1" x14ac:dyDescent="0.25">
      <c r="B12" s="3"/>
      <c r="C12" s="11"/>
      <c r="D12" s="10"/>
      <c r="E12" s="10"/>
    </row>
    <row r="13" spans="2:5" x14ac:dyDescent="0.2">
      <c r="B13" s="31" t="s">
        <v>7</v>
      </c>
      <c r="C13" s="32"/>
      <c r="D13" s="20"/>
      <c r="E13" s="21"/>
    </row>
    <row r="14" spans="2:5" x14ac:dyDescent="0.2">
      <c r="B14" s="33" t="s">
        <v>8</v>
      </c>
      <c r="C14" s="8">
        <v>19.62</v>
      </c>
      <c r="D14" s="9">
        <v>20</v>
      </c>
      <c r="E14" s="56">
        <f>D14+(D14*21/100)</f>
        <v>24.2</v>
      </c>
    </row>
    <row r="15" spans="2:5" x14ac:dyDescent="0.2">
      <c r="B15" s="23"/>
      <c r="C15" s="11"/>
      <c r="D15" s="10"/>
      <c r="E15" s="54"/>
    </row>
    <row r="16" spans="2:5" x14ac:dyDescent="0.2">
      <c r="B16" s="34" t="s">
        <v>9</v>
      </c>
      <c r="C16" s="13"/>
      <c r="D16" s="26"/>
      <c r="E16" s="55"/>
    </row>
    <row r="17" spans="2:5" x14ac:dyDescent="0.2">
      <c r="B17" s="33" t="s">
        <v>10</v>
      </c>
      <c r="C17" s="8">
        <v>24.52</v>
      </c>
      <c r="D17" s="9">
        <v>25.15</v>
      </c>
      <c r="E17" s="56">
        <f>D17+(D17*21/100)</f>
        <v>30.4315</v>
      </c>
    </row>
    <row r="18" spans="2:5" x14ac:dyDescent="0.2">
      <c r="B18" s="23"/>
      <c r="C18" s="11"/>
      <c r="D18" s="10"/>
      <c r="E18" s="54"/>
    </row>
    <row r="19" spans="2:5" x14ac:dyDescent="0.2">
      <c r="B19" s="34" t="s">
        <v>12</v>
      </c>
      <c r="C19" s="13"/>
      <c r="D19" s="26"/>
      <c r="E19" s="55"/>
    </row>
    <row r="20" spans="2:5" ht="26.25" thickBot="1" x14ac:dyDescent="0.25">
      <c r="B20" s="35" t="s">
        <v>11</v>
      </c>
      <c r="C20" s="29">
        <v>29.44</v>
      </c>
      <c r="D20" s="30">
        <v>30.15</v>
      </c>
      <c r="E20" s="57">
        <f>D20+(D20*21/100)</f>
        <v>36.481499999999997</v>
      </c>
    </row>
    <row r="21" spans="2:5" ht="13.5" thickBot="1" x14ac:dyDescent="0.25">
      <c r="B21" s="3"/>
      <c r="C21" s="11"/>
      <c r="D21" s="10"/>
      <c r="E21" s="10"/>
    </row>
    <row r="22" spans="2:5" x14ac:dyDescent="0.2">
      <c r="B22" s="36" t="s">
        <v>13</v>
      </c>
      <c r="C22" s="32"/>
      <c r="D22" s="20"/>
      <c r="E22" s="21"/>
    </row>
    <row r="23" spans="2:5" ht="13.5" thickBot="1" x14ac:dyDescent="0.25">
      <c r="B23" s="37" t="s">
        <v>14</v>
      </c>
      <c r="C23" s="29">
        <v>0.37</v>
      </c>
      <c r="D23" s="30">
        <f>C23+(C23*4/100)</f>
        <v>0.38479999999999998</v>
      </c>
      <c r="E23" s="57">
        <f>D23+(D23*21/100)</f>
        <v>0.46560799999999997</v>
      </c>
    </row>
    <row r="24" spans="2:5" ht="13.5" thickBot="1" x14ac:dyDescent="0.25">
      <c r="B24" s="3"/>
      <c r="C24" s="11"/>
      <c r="D24" s="10"/>
      <c r="E24" s="10"/>
    </row>
    <row r="25" spans="2:5" x14ac:dyDescent="0.2">
      <c r="B25" s="38" t="s">
        <v>15</v>
      </c>
      <c r="C25" s="32"/>
      <c r="D25" s="20"/>
      <c r="E25" s="21"/>
    </row>
    <row r="26" spans="2:5" x14ac:dyDescent="0.2">
      <c r="B26" s="33" t="s">
        <v>33</v>
      </c>
      <c r="C26" s="8">
        <v>19.62</v>
      </c>
      <c r="D26" s="9">
        <v>20</v>
      </c>
      <c r="E26" s="56">
        <f>D26+(D26*21/100)</f>
        <v>24.2</v>
      </c>
    </row>
    <row r="27" spans="2:5" x14ac:dyDescent="0.2">
      <c r="B27" s="23"/>
      <c r="C27" s="11"/>
      <c r="D27" s="10"/>
      <c r="E27" s="54"/>
    </row>
    <row r="28" spans="2:5" x14ac:dyDescent="0.2">
      <c r="B28" s="39" t="s">
        <v>16</v>
      </c>
      <c r="C28" s="13"/>
      <c r="D28" s="26"/>
      <c r="E28" s="55"/>
    </row>
    <row r="29" spans="2:5" x14ac:dyDescent="0.2">
      <c r="B29" s="33" t="s">
        <v>31</v>
      </c>
      <c r="C29" s="8">
        <v>24.52</v>
      </c>
      <c r="D29" s="9">
        <v>25.15</v>
      </c>
      <c r="E29" s="56">
        <f>D29+(D29*21/100)</f>
        <v>30.4315</v>
      </c>
    </row>
    <row r="30" spans="2:5" x14ac:dyDescent="0.2">
      <c r="B30" s="23"/>
      <c r="C30" s="11"/>
      <c r="D30" s="10"/>
      <c r="E30" s="54"/>
    </row>
    <row r="31" spans="2:5" x14ac:dyDescent="0.2">
      <c r="B31" s="39" t="s">
        <v>17</v>
      </c>
      <c r="C31" s="13"/>
      <c r="D31" s="12"/>
      <c r="E31" s="53"/>
    </row>
    <row r="32" spans="2:5" ht="13.5" thickBot="1" x14ac:dyDescent="0.25">
      <c r="B32" s="35" t="s">
        <v>34</v>
      </c>
      <c r="C32" s="29">
        <v>29.44</v>
      </c>
      <c r="D32" s="30">
        <v>30.15</v>
      </c>
      <c r="E32" s="57">
        <f>D32+(D32*21/100)</f>
        <v>36.481499999999997</v>
      </c>
    </row>
    <row r="33" spans="2:5" ht="13.5" thickBot="1" x14ac:dyDescent="0.25"/>
    <row r="34" spans="2:5" x14ac:dyDescent="0.2">
      <c r="B34" s="41" t="s">
        <v>32</v>
      </c>
      <c r="C34" s="32"/>
      <c r="D34" s="40"/>
      <c r="E34" s="42"/>
    </row>
    <row r="35" spans="2:5" x14ac:dyDescent="0.2">
      <c r="B35" s="33" t="s">
        <v>20</v>
      </c>
      <c r="C35" s="59">
        <v>39.270000000000003</v>
      </c>
      <c r="D35" s="9">
        <v>39.270000000000003</v>
      </c>
      <c r="E35" s="56">
        <f>D35+(D35*21/100)</f>
        <v>47.5167</v>
      </c>
    </row>
    <row r="36" spans="2:5" x14ac:dyDescent="0.2">
      <c r="B36" s="33" t="s">
        <v>21</v>
      </c>
      <c r="C36" s="8">
        <v>26.16</v>
      </c>
      <c r="D36" s="9">
        <v>26.16</v>
      </c>
      <c r="E36" s="56">
        <f>D36+(D36*21/100)</f>
        <v>31.653600000000001</v>
      </c>
    </row>
    <row r="37" spans="2:5" x14ac:dyDescent="0.2">
      <c r="B37" s="43"/>
      <c r="C37" s="44"/>
      <c r="D37" s="44"/>
      <c r="E37" s="45"/>
    </row>
    <row r="38" spans="2:5" x14ac:dyDescent="0.2">
      <c r="B38" s="46" t="s">
        <v>32</v>
      </c>
      <c r="C38" s="13"/>
      <c r="D38" s="12"/>
      <c r="E38" s="47"/>
    </row>
    <row r="39" spans="2:5" x14ac:dyDescent="0.2">
      <c r="B39" s="33" t="s">
        <v>31</v>
      </c>
      <c r="C39" s="8">
        <v>39.270000000000003</v>
      </c>
      <c r="D39" s="9">
        <v>39.270000000000003</v>
      </c>
      <c r="E39" s="56">
        <f>D39+(D39*21/100)</f>
        <v>47.5167</v>
      </c>
    </row>
    <row r="40" spans="2:5" x14ac:dyDescent="0.2">
      <c r="B40" s="33" t="s">
        <v>28</v>
      </c>
      <c r="C40" s="8">
        <v>26.16</v>
      </c>
      <c r="D40" s="9">
        <v>26.16</v>
      </c>
      <c r="E40" s="56">
        <f>D40+(D40*21/100)</f>
        <v>31.653600000000001</v>
      </c>
    </row>
    <row r="41" spans="2:5" x14ac:dyDescent="0.2">
      <c r="B41" s="48"/>
      <c r="C41" s="11"/>
      <c r="D41" s="15"/>
      <c r="E41" s="49"/>
    </row>
    <row r="42" spans="2:5" x14ac:dyDescent="0.2">
      <c r="B42" s="46" t="s">
        <v>32</v>
      </c>
      <c r="C42" s="13"/>
      <c r="D42" s="12"/>
      <c r="E42" s="47"/>
    </row>
    <row r="43" spans="2:5" ht="13.5" customHeight="1" x14ac:dyDescent="0.2">
      <c r="B43" s="33" t="s">
        <v>26</v>
      </c>
      <c r="C43" s="59">
        <v>39.270000000000003</v>
      </c>
      <c r="D43" s="9">
        <v>39.270000000000003</v>
      </c>
      <c r="E43" s="56">
        <f>D43+(D43*21/100)</f>
        <v>47.5167</v>
      </c>
    </row>
    <row r="44" spans="2:5" ht="14.25" customHeight="1" thickBot="1" x14ac:dyDescent="0.25">
      <c r="B44" s="35" t="s">
        <v>27</v>
      </c>
      <c r="C44" s="29">
        <v>26.16</v>
      </c>
      <c r="D44" s="30">
        <v>26.16</v>
      </c>
      <c r="E44" s="57">
        <f>D44+(D44*21/100)</f>
        <v>31.653600000000001</v>
      </c>
    </row>
    <row r="45" spans="2:5" ht="13.5" thickBot="1" x14ac:dyDescent="0.25">
      <c r="B45" s="14"/>
      <c r="C45" s="11"/>
      <c r="D45" s="15"/>
      <c r="E45" s="17"/>
    </row>
    <row r="46" spans="2:5" x14ac:dyDescent="0.2">
      <c r="B46" s="41" t="s">
        <v>19</v>
      </c>
      <c r="C46" s="32"/>
      <c r="D46" s="40"/>
      <c r="E46" s="42"/>
    </row>
    <row r="47" spans="2:5" ht="13.5" customHeight="1" x14ac:dyDescent="0.2">
      <c r="B47" s="33" t="s">
        <v>22</v>
      </c>
      <c r="C47" s="59">
        <v>28.56</v>
      </c>
      <c r="D47" s="9">
        <v>28.56</v>
      </c>
      <c r="E47" s="56">
        <f>D47+(D47*21/100)</f>
        <v>34.557600000000001</v>
      </c>
    </row>
    <row r="48" spans="2:5" ht="14.25" customHeight="1" x14ac:dyDescent="0.2">
      <c r="B48" s="33" t="s">
        <v>23</v>
      </c>
      <c r="C48" s="59">
        <v>21.8</v>
      </c>
      <c r="D48" s="9">
        <v>21.8</v>
      </c>
      <c r="E48" s="56">
        <f>D48+(D48*21/100)</f>
        <v>26.378</v>
      </c>
    </row>
    <row r="49" spans="2:5" ht="14.25" customHeight="1" x14ac:dyDescent="0.2">
      <c r="B49" s="48"/>
      <c r="C49" s="11"/>
      <c r="D49" s="15"/>
      <c r="E49" s="52"/>
    </row>
    <row r="50" spans="2:5" x14ac:dyDescent="0.2">
      <c r="B50" s="46" t="s">
        <v>19</v>
      </c>
      <c r="C50" s="13"/>
      <c r="D50" s="12"/>
      <c r="E50" s="53"/>
    </row>
    <row r="51" spans="2:5" ht="13.5" customHeight="1" x14ac:dyDescent="0.2">
      <c r="B51" s="33" t="s">
        <v>29</v>
      </c>
      <c r="C51" s="59">
        <v>28.56</v>
      </c>
      <c r="D51" s="9">
        <v>28.56</v>
      </c>
      <c r="E51" s="56">
        <f>D51+(D51*21/100)</f>
        <v>34.557600000000001</v>
      </c>
    </row>
    <row r="52" spans="2:5" ht="14.25" customHeight="1" x14ac:dyDescent="0.2">
      <c r="B52" s="33" t="s">
        <v>30</v>
      </c>
      <c r="C52" s="59">
        <v>21.8</v>
      </c>
      <c r="D52" s="9">
        <v>21.8</v>
      </c>
      <c r="E52" s="56">
        <f>D52+(D52*21/100)</f>
        <v>26.378</v>
      </c>
    </row>
    <row r="53" spans="2:5" ht="15" customHeight="1" x14ac:dyDescent="0.2">
      <c r="B53" s="48"/>
      <c r="C53" s="11"/>
      <c r="D53" s="15"/>
      <c r="E53" s="52"/>
    </row>
    <row r="54" spans="2:5" x14ac:dyDescent="0.2">
      <c r="B54" s="46" t="s">
        <v>19</v>
      </c>
      <c r="C54" s="13"/>
      <c r="D54" s="12"/>
      <c r="E54" s="53"/>
    </row>
    <row r="55" spans="2:5" ht="13.5" customHeight="1" x14ac:dyDescent="0.2">
      <c r="B55" s="33" t="s">
        <v>25</v>
      </c>
      <c r="C55" s="59">
        <v>28.56</v>
      </c>
      <c r="D55" s="9">
        <v>28.56</v>
      </c>
      <c r="E55" s="56">
        <f>D55+(D55*21/100)</f>
        <v>34.557600000000001</v>
      </c>
    </row>
    <row r="56" spans="2:5" ht="14.25" customHeight="1" thickBot="1" x14ac:dyDescent="0.25">
      <c r="B56" s="35" t="s">
        <v>24</v>
      </c>
      <c r="C56" s="60">
        <v>21.8</v>
      </c>
      <c r="D56" s="30">
        <v>21.8</v>
      </c>
      <c r="E56" s="57">
        <f>D56+(D56*21/100)</f>
        <v>26.378</v>
      </c>
    </row>
    <row r="57" spans="2:5" ht="14.25" customHeight="1" thickBot="1" x14ac:dyDescent="0.25">
      <c r="B57" s="14"/>
      <c r="C57" s="11"/>
      <c r="D57" s="15"/>
      <c r="E57" s="17"/>
    </row>
    <row r="58" spans="2:5" x14ac:dyDescent="0.2">
      <c r="B58" s="50" t="s">
        <v>18</v>
      </c>
    </row>
    <row r="59" spans="2:5" ht="13.5" thickBot="1" x14ac:dyDescent="0.25">
      <c r="B59" s="51" t="s">
        <v>37</v>
      </c>
      <c r="C59" s="16"/>
      <c r="D59" s="16"/>
      <c r="E59" s="16"/>
    </row>
    <row r="60" spans="2:5" ht="4.5" customHeight="1" x14ac:dyDescent="0.2"/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>BALIM,S.A.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LLULL NAVARRO</dc:creator>
  <cp:lastModifiedBy>usuario6</cp:lastModifiedBy>
  <cp:lastPrinted>2020-01-24T10:33:54Z</cp:lastPrinted>
  <dcterms:created xsi:type="dcterms:W3CDTF">1998-08-14T07:21:47Z</dcterms:created>
  <dcterms:modified xsi:type="dcterms:W3CDTF">2021-12-01T08:58:29Z</dcterms:modified>
</cp:coreProperties>
</file>